
<file path=[Content_Types].xml><?xml version="1.0" encoding="utf-8"?>
<Types xmlns="http://schemas.openxmlformats.org/package/2006/content-types">
  <Default Extension="fntdata" ContentType="application/x-fontdata"/>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3.xml" ContentType="application/vnd.openxmlformats-officedocument.drawing+xml"/>
  <Override PartName="/xl/drawings/drawing6.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tart Here" sheetId="1" state="visible" r:id="rId3"/>
    <sheet name="Dashboard" sheetId="2" state="visible" r:id="rId4"/>
    <sheet name="Mileage Log" sheetId="3" state="visible" r:id="rId5"/>
    <sheet name="Vehicle Information" sheetId="4" state="visible" r:id="rId6"/>
    <sheet name="Instructions" sheetId="5" state="visible" r:id="rId7"/>
    <sheet name="Sources" sheetId="6" state="visible" r:id="rId8"/>
  </sheets>
  <calcPr iterateCount="100" refMode="A1" iterate="false" iterateDelta="0.001"/>
  <extLst>
    <ext xmlns:loext="http://schemas.libreoffice.org/" uri="{7626C862-2A13-11E5-B345-FEFF819CDC9F}">
      <loext:extCalcPr stringRefSyntax="CalcA1ExcelA1"/>
    </ext>
  </extLst>
</workbook>
</file>

<file path=xl/sharedStrings.xml><?xml version="1.0" encoding="utf-8"?>
<sst xmlns="http://schemas.openxmlformats.org/spreadsheetml/2006/main" count="239" uniqueCount="90">
  <si>
    <t xml:space="preserve">2026 Business Mileage &amp; Vehicle Expense Log</t>
  </si>
  <si>
    <t xml:space="preserve">Maintain contemporaneous mileage, business-purpose, vehicle, parking, toll, and supporting-document records.</t>
  </si>
  <si>
    <t xml:space="preserve">What this resource is for</t>
  </si>
  <si>
    <t xml:space="preserve">Use this workbook to maintain vehicle information and trip-by-trip records for business, medical or military-moving, charity, commuting, and personal mileage. The dashboard summarizes the standard-mileage estimate using the purpose and trip date entered.</t>
  </si>
  <si>
    <t xml:space="preserve">Three steps to get started</t>
  </si>
  <si>
    <t xml:space="preserve">1</t>
  </si>
  <si>
    <t xml:space="preserve">Complete Vehicle Information before logging trips, including a consistent vehicle ID, placed-in-service date, and odometer information.</t>
  </si>
  <si>
    <t xml:space="preserve">2</t>
  </si>
  <si>
    <t xml:space="preserve">Record each trip at or near the time it occurs with the date, locations, specific business or medical purpose, mileage, parking, tolls, and support.</t>
  </si>
  <si>
    <t xml:space="preserve">3</t>
  </si>
  <si>
    <t xml:space="preserve">Review Dashboard periodically, reconcile mileage to odometer records, and retain receipts and other documentation needed for tax-preparer review.</t>
  </si>
  <si>
    <t xml:space="preserve">Keep the scope in perspective</t>
  </si>
  <si>
    <t xml:space="preserve">This workbook estimates the standard-mileage amount only. It does not select between the standard-mileage and actual-expense methods, test vehicle eligibility, allocate depreciation, classify commuting, or determine deductibility.</t>
  </si>
  <si>
    <t xml:space="preserve">Selected references</t>
  </si>
  <si>
    <t xml:space="preserve">Selected IRS references are maintained on Sources: official standard mileage rates, Publication 463, and Topic No. 510. Confirm the applicable method, substantiation, and tax-year rules before return preparation.</t>
  </si>
  <si>
    <t xml:space="preserve">JCONNER  |  2026 Business Mileage &amp; Vehicle Expense Log  |  jconnerpc.com  |  Start Here  |  1 of 6</t>
  </si>
  <si>
    <t xml:space="preserve">Business Mileage &amp; Vehicle Expense Log</t>
  </si>
  <si>
    <t xml:space="preserve">2026 client workbook | Maintain contemporaneous mileage and vehicle-cost records</t>
  </si>
  <si>
    <t xml:space="preserve">Tax year</t>
  </si>
  <si>
    <t xml:space="preserve">Taxpayer / business</t>
  </si>
  <si>
    <t xml:space="preserve">Total business miles</t>
  </si>
  <si>
    <t xml:space="preserve">Standard-mileage amount</t>
  </si>
  <si>
    <t xml:space="preserve">Business parking / tolls</t>
  </si>
  <si>
    <t xml:space="preserve">Potential standard-method total</t>
  </si>
  <si>
    <t xml:space="preserve">2026 purpose</t>
  </si>
  <si>
    <t xml:space="preserve">Jan. 1-Jun. 30</t>
  </si>
  <si>
    <t xml:space="preserve">July 1-Dec. 31</t>
  </si>
  <si>
    <t xml:space="preserve">Workbook treatment</t>
  </si>
  <si>
    <t xml:space="preserve">Business</t>
  </si>
  <si>
    <t xml:space="preserve">Date-driven</t>
  </si>
  <si>
    <t xml:space="preserve">Medical / Military move</t>
  </si>
  <si>
    <t xml:space="preserve">Charity</t>
  </si>
  <si>
    <t xml:space="preserve">Fixed</t>
  </si>
  <si>
    <t xml:space="preserve">Commuting / Personal</t>
  </si>
  <si>
    <t xml:space="preserve">Excluded</t>
  </si>
  <si>
    <t xml:space="preserve">The standard mileage method and actual-expense method have different qualification and recordkeeping rules. This workbook estimates the standard-mileage amount only; it does not choose the method, test vehicle eligibility, allocate depreciation, or determine deductibility. Commuting miles are personal.</t>
  </si>
  <si>
    <t xml:space="preserve">https://www.jconnerpc.com/</t>
  </si>
  <si>
    <t xml:space="preserve">Mileage Log</t>
  </si>
  <si>
    <t xml:space="preserve">Enter each trip when it occurs. The rate and deductible amount calculate from the trip date and purpose.</t>
  </si>
  <si>
    <t xml:space="preserve">Date</t>
  </si>
  <si>
    <t xml:space="preserve">Vehicle ID</t>
  </si>
  <si>
    <t xml:space="preserve">Start location</t>
  </si>
  <si>
    <t xml:space="preserve">Destination</t>
  </si>
  <si>
    <t xml:space="preserve">Business / Medical purpose</t>
  </si>
  <si>
    <t xml:space="preserve">Odometer start</t>
  </si>
  <si>
    <t xml:space="preserve">Miles</t>
  </si>
  <si>
    <t xml:space="preserve">Purpose category</t>
  </si>
  <si>
    <t xml:space="preserve">Mileage amount</t>
  </si>
  <si>
    <t xml:space="preserve">Parking / Tolls</t>
  </si>
  <si>
    <t xml:space="preserve">Documentation?</t>
  </si>
  <si>
    <t xml:space="preserve">Notes</t>
  </si>
  <si>
    <t xml:space="preserve">Vehicle Information</t>
  </si>
  <si>
    <t xml:space="preserve">Record vehicle and annual odometer information needed for tax review.</t>
  </si>
  <si>
    <t xml:space="preserve">Year</t>
  </si>
  <si>
    <t xml:space="preserve">Make</t>
  </si>
  <si>
    <t xml:space="preserve">Model</t>
  </si>
  <si>
    <t xml:space="preserve">Date placed in service</t>
  </si>
  <si>
    <t xml:space="preserve">Beginning odometer</t>
  </si>
  <si>
    <t xml:space="preserve">Ending odometer</t>
  </si>
  <si>
    <t xml:space="preserve">Total annual miles</t>
  </si>
  <si>
    <t xml:space="preserve">Business-use notes</t>
  </si>
  <si>
    <t xml:space="preserve">Ownership / Lease</t>
  </si>
  <si>
    <t xml:space="preserve">Mileage Recordkeeping Guide</t>
  </si>
  <si>
    <t xml:space="preserve">Maintain a timely, complete log and retain proof supporting business purpose.</t>
  </si>
  <si>
    <t xml:space="preserve">Contemporaneous records</t>
  </si>
  <si>
    <t xml:space="preserve">Record the date, destination, purpose, and miles at or near the time of the trip. Calendar entries, receipts, client records, and job tickets can corroborate the log.</t>
  </si>
  <si>
    <t xml:space="preserve">Business purpose</t>
  </si>
  <si>
    <t xml:space="preserve">Use a specific purpose such as “client site visit - Project X” or “bank deposit,” not a generic label such as “business.” Identify the related client, project, meeting, or task.</t>
  </si>
  <si>
    <t xml:space="preserve">Commuting</t>
  </si>
  <si>
    <t xml:space="preserve">Travel between home and a regular workplace is generally personal commuting. Special rules may apply to a qualifying home office, temporary work locations, or multiple business locations.</t>
  </si>
  <si>
    <t xml:space="preserve">Standard vs. actual method</t>
  </si>
  <si>
    <t xml:space="preserve">Do not add fuel, repairs, depreciation, lease costs, or insurance to the standard mileage amount. Parking and tolls attributable to business use may be separately deductible. Method eligibility can depend on first-year choices and fleet use.</t>
  </si>
  <si>
    <t xml:space="preserve">Annual mileage reconciliation</t>
  </si>
  <si>
    <t xml:space="preserve">Record beginning and ending odometer readings and reconcile total business, commuting, and personal miles to total miles driven for each vehicle.</t>
  </si>
  <si>
    <t xml:space="preserve">Keep source records</t>
  </si>
  <si>
    <t xml:space="preserve">Retain vehicle purchase/lease documents, registration, annual inspection or service records showing mileage, parking/toll receipts, and any actual-expense records requested for comparison.</t>
  </si>
  <si>
    <t xml:space="preserve">Authoritative Sources</t>
  </si>
  <si>
    <t xml:space="preserve">Business Mileage &amp; Vehicle Expense Log | Official guidance used in this resource</t>
  </si>
  <si>
    <t xml:space="preserve">Source</t>
  </si>
  <si>
    <t xml:space="preserve">Why it matters</t>
  </si>
  <si>
    <t xml:space="preserve">Official URL</t>
  </si>
  <si>
    <t xml:space="preserve">IRS Standard Mileage Rates</t>
  </si>
  <si>
    <t xml:space="preserve">Official 2026 business, medical, charity, and military-moving rates, including the July 1 change.</t>
  </si>
  <si>
    <t xml:space="preserve">https://www.irs.gov/tax-professionals/standard-mileage-rates</t>
  </si>
  <si>
    <t xml:space="preserve">IRS Publication 463 (2025)</t>
  </si>
  <si>
    <t xml:space="preserve">Travel, vehicle, substantiation, commuting, and standard-versus-actual expense guidance.</t>
  </si>
  <si>
    <t xml:space="preserve">https://www.irs.gov/pub/irs-pdf/p463.pdf</t>
  </si>
  <si>
    <t xml:space="preserve">IRS Topic No. 510</t>
  </si>
  <si>
    <t xml:space="preserve">Business use of a car and recordkeeping overview.</t>
  </si>
  <si>
    <t xml:space="preserve">https://www.irs.gov/taxtopics/tc510</t>
  </si>
</sst>
</file>

<file path=xl/styles.xml><?xml version="1.0" encoding="utf-8"?>
<styleSheet xmlns="http://schemas.openxmlformats.org/spreadsheetml/2006/main">
  <numFmts count="7">
    <numFmt numFmtId="164" formatCode="General"/>
    <numFmt numFmtId="165" formatCode="0.0"/>
    <numFmt numFmtId="166" formatCode="\$#,##0.00"/>
    <numFmt numFmtId="167" formatCode="\$0.000"/>
    <numFmt numFmtId="168" formatCode="mm/dd/yyyy"/>
    <numFmt numFmtId="169" formatCode="\$#,##0.00;[RED]&quot;-$&quot;#,##0.00;;"/>
    <numFmt numFmtId="170" formatCode="#,##0;[RED]\-#,##0;;"/>
  </numFmts>
  <fonts count="21">
    <font>
      <sz val="10"/>
      <name val="Arial"/>
      <family val="2"/>
    </font>
    <font>
      <sz val="10"/>
      <name val="Arial"/>
      <family val="0"/>
    </font>
    <font>
      <sz val="10"/>
      <name val="Arial"/>
      <family val="0"/>
    </font>
    <font>
      <sz val="10"/>
      <name val="Arial"/>
      <family val="0"/>
    </font>
    <font>
      <sz val="11"/>
      <name val="Calibri"/>
      <family val="0"/>
      <charset val="1"/>
    </font>
    <font>
      <sz val="11"/>
      <color rgb="FF202833"/>
      <name val="Calibri"/>
      <family val="0"/>
      <charset val="1"/>
    </font>
    <font>
      <b val="true"/>
      <sz val="11"/>
      <color rgb="FF113C77"/>
      <name val="Calibri"/>
      <family val="0"/>
      <charset val="1"/>
    </font>
    <font>
      <sz val="11"/>
      <color rgb="FF596A80"/>
      <name val="Calibri"/>
      <family val="0"/>
      <charset val="1"/>
    </font>
    <font>
      <b val="true"/>
      <sz val="11"/>
      <color rgb="FFFFFFFF"/>
      <name val="Calibri"/>
      <family val="0"/>
      <charset val="1"/>
    </font>
    <font>
      <sz val="11"/>
      <color rgb="FFFFFFFF"/>
      <name val="Calibri"/>
      <family val="0"/>
      <charset val="1"/>
    </font>
    <font>
      <b val="true"/>
      <sz val="22"/>
      <color rgb="FFFFFFFF"/>
      <name val="Aptos Display"/>
      <family val="0"/>
      <charset val="1"/>
    </font>
    <font>
      <sz val="10"/>
      <color rgb="FF202833"/>
      <name val="Aptos"/>
      <family val="0"/>
      <charset val="1"/>
    </font>
    <font>
      <sz val="11"/>
      <color rgb="FF111827"/>
      <name val="Calibri"/>
      <family val="0"/>
      <charset val="1"/>
    </font>
    <font>
      <b val="true"/>
      <sz val="12"/>
      <color rgb="FF111827"/>
      <name val="Calibri"/>
      <family val="0"/>
      <charset val="1"/>
    </font>
    <font>
      <b val="true"/>
      <sz val="9"/>
      <color rgb="FFFFFFFF"/>
      <name val="Aptos"/>
      <family val="0"/>
      <charset val="1"/>
    </font>
    <font>
      <sz val="9"/>
      <color rgb="FF202833"/>
      <name val="Calibri"/>
      <family val="0"/>
      <charset val="1"/>
    </font>
    <font>
      <i val="true"/>
      <sz val="9"/>
      <color rgb="FF0057B8"/>
      <name val="Aptos"/>
      <family val="0"/>
      <charset val="1"/>
    </font>
    <font>
      <sz val="9"/>
      <color rgb="FF111827"/>
      <name val="Aptos"/>
      <family val="0"/>
      <charset val="1"/>
    </font>
    <font>
      <sz val="9"/>
      <color rgb="FF202833"/>
      <name val="Aptos"/>
      <family val="0"/>
      <charset val="1"/>
    </font>
    <font>
      <sz val="10"/>
      <color rgb="FF202833"/>
      <name val="Calibri"/>
      <family val="0"/>
      <charset val="1"/>
    </font>
    <font>
      <sz val="9"/>
      <color rgb="FF0057B8"/>
      <name val="Aptos"/>
      <family val="0"/>
      <charset val="1"/>
    </font>
  </fonts>
  <fills count="12">
    <fill>
      <patternFill patternType="none"/>
    </fill>
    <fill>
      <patternFill patternType="gray125"/>
    </fill>
    <fill>
      <patternFill patternType="solid">
        <fgColor rgb="FFFFFFFF"/>
        <bgColor rgb="FFF5F8FC"/>
      </patternFill>
    </fill>
    <fill>
      <patternFill patternType="solid">
        <fgColor rgb="FF2D6FD0"/>
        <bgColor rgb="FF156082"/>
      </patternFill>
    </fill>
    <fill>
      <patternFill patternType="solid">
        <fgColor rgb="FF19477F"/>
        <bgColor rgb="FF113C77"/>
      </patternFill>
    </fill>
    <fill>
      <patternFill patternType="solid">
        <fgColor rgb="FFF2F5F8"/>
        <bgColor rgb="FFF5F8FC"/>
      </patternFill>
    </fill>
    <fill>
      <patternFill patternType="solid">
        <fgColor rgb="FFE8F1FB"/>
        <bgColor rgb="FFEAF2FB"/>
      </patternFill>
    </fill>
    <fill>
      <patternFill patternType="solid">
        <fgColor rgb="FF111827"/>
        <bgColor rgb="FF202833"/>
      </patternFill>
    </fill>
    <fill>
      <patternFill patternType="solid">
        <fgColor rgb="FFEAF2FB"/>
        <bgColor rgb="FFE8F1FB"/>
      </patternFill>
    </fill>
    <fill>
      <patternFill patternType="solid">
        <fgColor rgb="FFFFF4CC"/>
        <bgColor rgb="FFFBE9E7"/>
      </patternFill>
    </fill>
    <fill>
      <patternFill patternType="solid">
        <fgColor rgb="FF0057B8"/>
        <bgColor rgb="FF156082"/>
      </patternFill>
    </fill>
    <fill>
      <patternFill patternType="solid">
        <fgColor rgb="FFF5F8FC"/>
        <bgColor rgb="FFF2F5F8"/>
      </patternFill>
    </fill>
  </fills>
  <borders count="18">
    <border diagonalUp="false" diagonalDown="false">
      <left/>
      <right/>
      <top/>
      <bottom/>
      <diagonal/>
    </border>
    <border diagonalUp="false" diagonalDown="false">
      <left/>
      <right/>
      <top/>
      <bottom style="thin">
        <color rgb="FF0057B8"/>
      </bottom>
      <diagonal/>
    </border>
    <border diagonalUp="false" diagonalDown="false">
      <left style="thin">
        <color rgb="FFE2C766"/>
      </left>
      <right style="thin">
        <color rgb="FFE2C766"/>
      </right>
      <top style="thin">
        <color rgb="FFE2C766"/>
      </top>
      <bottom/>
      <diagonal/>
    </border>
    <border diagonalUp="false" diagonalDown="false">
      <left style="thin">
        <color rgb="FFE2C766"/>
      </left>
      <right style="thin">
        <color rgb="FFE2C766"/>
      </right>
      <top/>
      <bottom style="thin">
        <color rgb="FFE2C766"/>
      </bottom>
      <diagonal/>
    </border>
    <border diagonalUp="false" diagonalDown="false">
      <left style="thin">
        <color rgb="FFB9C7D6"/>
      </left>
      <right style="thin">
        <color rgb="FFB9C7D6"/>
      </right>
      <top style="thin">
        <color rgb="FFB9C7D6"/>
      </top>
      <bottom style="thin">
        <color rgb="FFB9C7D6"/>
      </bottom>
      <diagonal/>
    </border>
    <border diagonalUp="false" diagonalDown="false">
      <left style="thin">
        <color rgb="FFD7E0EA"/>
      </left>
      <right style="thin">
        <color rgb="FFD7E0EA"/>
      </right>
      <top style="thin">
        <color rgb="FFD7E0EA"/>
      </top>
      <bottom style="thin">
        <color rgb="FFD7E0EA"/>
      </bottom>
      <diagonal/>
    </border>
    <border diagonalUp="false" diagonalDown="false">
      <left style="thin">
        <color rgb="FF0057B8"/>
      </left>
      <right/>
      <top style="thin">
        <color rgb="FF0057B8"/>
      </top>
      <bottom/>
      <diagonal/>
    </border>
    <border diagonalUp="false" diagonalDown="false">
      <left/>
      <right/>
      <top style="thin">
        <color rgb="FFD7E0EA"/>
      </top>
      <bottom/>
      <diagonal/>
    </border>
    <border diagonalUp="false" diagonalDown="false">
      <left style="thin">
        <color rgb="FFE2C766"/>
      </left>
      <right/>
      <top style="thin">
        <color rgb="FFE2C766"/>
      </top>
      <bottom style="thin">
        <color rgb="FFD7E0EA"/>
      </bottom>
      <diagonal/>
    </border>
    <border diagonalUp="false" diagonalDown="false">
      <left/>
      <right/>
      <top style="thin">
        <color rgb="FFE2C766"/>
      </top>
      <bottom style="thin">
        <color rgb="FFD7E0EA"/>
      </bottom>
      <diagonal/>
    </border>
    <border diagonalUp="false" diagonalDown="false">
      <left/>
      <right style="thin">
        <color rgb="FFE2C766"/>
      </right>
      <top style="thin">
        <color rgb="FFE2C766"/>
      </top>
      <bottom style="thin">
        <color rgb="FFD7E0EA"/>
      </bottom>
      <diagonal/>
    </border>
    <border diagonalUp="false" diagonalDown="false">
      <left/>
      <right/>
      <top/>
      <bottom style="thin">
        <color rgb="FFD7E0EA"/>
      </bottom>
      <diagonal/>
    </border>
    <border diagonalUp="false" diagonalDown="false">
      <left style="thin">
        <color rgb="FFE2C766"/>
      </left>
      <right/>
      <top style="thin">
        <color rgb="FFD7E0EA"/>
      </top>
      <bottom style="thin">
        <color rgb="FFD7E0EA"/>
      </bottom>
      <diagonal/>
    </border>
    <border diagonalUp="false" diagonalDown="false">
      <left/>
      <right/>
      <top style="thin">
        <color rgb="FFD7E0EA"/>
      </top>
      <bottom style="thin">
        <color rgb="FFD7E0EA"/>
      </bottom>
      <diagonal/>
    </border>
    <border diagonalUp="false" diagonalDown="false">
      <left/>
      <right style="thin">
        <color rgb="FFE2C766"/>
      </right>
      <top style="thin">
        <color rgb="FFD7E0EA"/>
      </top>
      <bottom style="thin">
        <color rgb="FFD7E0EA"/>
      </bottom>
      <diagonal/>
    </border>
    <border diagonalUp="false" diagonalDown="false">
      <left style="thin">
        <color rgb="FFE2C766"/>
      </left>
      <right/>
      <top style="thin">
        <color rgb="FFD7E0EA"/>
      </top>
      <bottom style="thin">
        <color rgb="FFE2C766"/>
      </bottom>
      <diagonal/>
    </border>
    <border diagonalUp="false" diagonalDown="false">
      <left/>
      <right/>
      <top style="thin">
        <color rgb="FFD7E0EA"/>
      </top>
      <bottom style="thin">
        <color rgb="FFE2C766"/>
      </bottom>
      <diagonal/>
    </border>
    <border diagonalUp="false" diagonalDown="false">
      <left/>
      <right style="thin">
        <color rgb="FFE2C766"/>
      </right>
      <top style="thin">
        <color rgb="FFD7E0EA"/>
      </top>
      <bottom style="thin">
        <color rgb="FFE2C766"/>
      </bottom>
      <diagonal/>
    </border>
  </borders>
  <cellStyleXfs count="2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4" fillId="0" borderId="0" applyFont="true" applyBorder="true" applyAlignment="true" applyProtection="true">
      <alignment horizontal="general" vertical="bottom" textRotation="0" wrapText="false" indent="0" shrinkToFit="false"/>
      <protection locked="true" hidden="false"/>
    </xf>
  </cellStyleXfs>
  <cellXfs count="56">
    <xf numFmtId="164" fontId="0" fillId="0" borderId="0" xfId="0" applyFont="false" applyBorder="false" applyAlignment="false" applyProtection="false">
      <alignment horizontal="general" vertical="bottom" textRotation="0" wrapText="false" indent="0" shrinkToFit="false"/>
      <protection locked="true" hidden="false"/>
    </xf>
    <xf numFmtId="164" fontId="5" fillId="2" borderId="0" xfId="20" applyFont="true" applyBorder="true" applyAlignment="false" applyProtection="false">
      <alignment horizontal="general" vertical="bottom" textRotation="0" wrapText="false" indent="0" shrinkToFit="false"/>
      <protection locked="true" hidden="false"/>
    </xf>
    <xf numFmtId="164" fontId="6" fillId="2" borderId="0" xfId="20" applyFont="true" applyBorder="true" applyAlignment="true" applyProtection="false">
      <alignment horizontal="left" vertical="center" textRotation="0" wrapText="true" indent="0" shrinkToFit="false"/>
      <protection locked="true" hidden="false"/>
    </xf>
    <xf numFmtId="164" fontId="7" fillId="2" borderId="0" xfId="20" applyFont="true" applyBorder="true" applyAlignment="true" applyProtection="false">
      <alignment horizontal="general" vertical="center" textRotation="0" wrapText="true" indent="0" shrinkToFit="false"/>
      <protection locked="true" hidden="false"/>
    </xf>
    <xf numFmtId="164" fontId="5" fillId="3" borderId="0" xfId="20" applyFont="true" applyBorder="true" applyAlignment="false" applyProtection="false">
      <alignment horizontal="general" vertical="bottom" textRotation="0" wrapText="false" indent="0" shrinkToFit="false"/>
      <protection locked="true" hidden="false"/>
    </xf>
    <xf numFmtId="164" fontId="8" fillId="4" borderId="0" xfId="20" applyFont="true" applyBorder="true" applyAlignment="true" applyProtection="false">
      <alignment horizontal="left" vertical="center" textRotation="0" wrapText="false" indent="0" shrinkToFit="false"/>
      <protection locked="true" hidden="false"/>
    </xf>
    <xf numFmtId="164" fontId="5" fillId="5" borderId="0" xfId="20" applyFont="true" applyBorder="true" applyAlignment="true" applyProtection="false">
      <alignment horizontal="general" vertical="center" textRotation="0" wrapText="true" indent="0" shrinkToFit="false"/>
      <protection locked="true" hidden="false"/>
    </xf>
    <xf numFmtId="164" fontId="8" fillId="3" borderId="0" xfId="20" applyFont="true" applyBorder="true" applyAlignment="true" applyProtection="false">
      <alignment horizontal="center" vertical="center" textRotation="0" wrapText="false" indent="0" shrinkToFit="false"/>
      <protection locked="true" hidden="false"/>
    </xf>
    <xf numFmtId="164" fontId="5" fillId="6" borderId="0" xfId="20" applyFont="true" applyBorder="true" applyAlignment="true" applyProtection="false">
      <alignment horizontal="general" vertical="center" textRotation="0" wrapText="true" indent="0" shrinkToFit="false"/>
      <protection locked="true" hidden="false"/>
    </xf>
    <xf numFmtId="164" fontId="7" fillId="5" borderId="0" xfId="20" applyFont="true" applyBorder="true" applyAlignment="true" applyProtection="false">
      <alignment horizontal="general" vertical="center" textRotation="0" wrapText="true" indent="0" shrinkToFit="false"/>
      <protection locked="true" hidden="false"/>
    </xf>
    <xf numFmtId="164" fontId="9" fillId="4" borderId="0" xfId="20" applyFont="true" applyBorder="true" applyAlignment="true" applyProtection="false">
      <alignment horizontal="center" vertical="center" textRotation="0" wrapText="false" indent="0" shrinkToFit="false"/>
      <protection locked="true" hidden="false"/>
    </xf>
    <xf numFmtId="164" fontId="10" fillId="7" borderId="0" xfId="20" applyFont="true" applyBorder="true" applyAlignment="true" applyProtection="false">
      <alignment horizontal="general" vertical="center" textRotation="0" wrapText="false" indent="0" shrinkToFit="false"/>
      <protection locked="true" hidden="false"/>
    </xf>
    <xf numFmtId="164" fontId="11" fillId="8" borderId="1" xfId="20" applyFont="true" applyBorder="true" applyAlignment="true" applyProtection="false">
      <alignment horizontal="general" vertical="center" textRotation="0" wrapText="true" indent="0" shrinkToFit="false"/>
      <protection locked="true" hidden="false"/>
    </xf>
    <xf numFmtId="164" fontId="8" fillId="7" borderId="0" xfId="20" applyFont="true" applyBorder="true" applyAlignment="false" applyProtection="false">
      <alignment horizontal="general" vertical="bottom" textRotation="0" wrapText="false" indent="0" shrinkToFit="false"/>
      <protection locked="true" hidden="false"/>
    </xf>
    <xf numFmtId="164" fontId="12" fillId="9" borderId="2" xfId="20" applyFont="true" applyBorder="true" applyAlignment="false" applyProtection="false">
      <alignment horizontal="general" vertical="bottom" textRotation="0" wrapText="false" indent="0" shrinkToFit="false"/>
      <protection locked="true" hidden="false"/>
    </xf>
    <xf numFmtId="164" fontId="12" fillId="9" borderId="3" xfId="20" applyFont="true" applyBorder="true" applyAlignment="false" applyProtection="false">
      <alignment horizontal="general" vertical="bottom" textRotation="0" wrapText="false" indent="0" shrinkToFit="false"/>
      <protection locked="true" hidden="false"/>
    </xf>
    <xf numFmtId="165" fontId="13" fillId="8" borderId="0" xfId="20" applyFont="true" applyBorder="true" applyAlignment="false" applyProtection="false">
      <alignment horizontal="general" vertical="bottom" textRotation="0" wrapText="false" indent="0" shrinkToFit="false"/>
      <protection locked="true" hidden="false"/>
    </xf>
    <xf numFmtId="166" fontId="13" fillId="8" borderId="0" xfId="20" applyFont="true" applyBorder="true" applyAlignment="false" applyProtection="false">
      <alignment horizontal="general" vertical="bottom" textRotation="0" wrapText="false" indent="0" shrinkToFit="false"/>
      <protection locked="true" hidden="false"/>
    </xf>
    <xf numFmtId="164" fontId="14" fillId="10" borderId="4" xfId="20" applyFont="true" applyBorder="true" applyAlignment="true" applyProtection="false">
      <alignment horizontal="center" vertical="center" textRotation="0" wrapText="true" indent="0" shrinkToFit="false"/>
      <protection locked="true" hidden="false"/>
    </xf>
    <xf numFmtId="164" fontId="4" fillId="11" borderId="5" xfId="20" applyFont="true" applyBorder="true" applyAlignment="false" applyProtection="false">
      <alignment horizontal="general" vertical="bottom" textRotation="0" wrapText="false" indent="0" shrinkToFit="false"/>
      <protection locked="true" hidden="false"/>
    </xf>
    <xf numFmtId="167" fontId="4" fillId="11" borderId="5" xfId="20" applyFont="true" applyBorder="true" applyAlignment="false" applyProtection="false">
      <alignment horizontal="general" vertical="bottom" textRotation="0" wrapText="false" indent="0" shrinkToFit="false"/>
      <protection locked="true" hidden="false"/>
    </xf>
    <xf numFmtId="164" fontId="15" fillId="8" borderId="6" xfId="20" applyFont="true" applyBorder="true" applyAlignment="true" applyProtection="false">
      <alignment horizontal="general" vertical="center" textRotation="0" wrapText="true" indent="0" shrinkToFit="false"/>
      <protection locked="true" hidden="false"/>
    </xf>
    <xf numFmtId="164" fontId="16" fillId="0" borderId="7" xfId="20" applyFont="true" applyBorder="true" applyAlignment="true" applyProtection="false">
      <alignment horizontal="left" vertical="bottom" textRotation="0" wrapText="false" indent="0" shrinkToFit="false"/>
      <protection locked="true" hidden="false"/>
    </xf>
    <xf numFmtId="168" fontId="17" fillId="9" borderId="8" xfId="20" applyFont="true" applyBorder="true" applyAlignment="true" applyProtection="false">
      <alignment horizontal="general" vertical="center" textRotation="0" wrapText="false" indent="0" shrinkToFit="false"/>
      <protection locked="true" hidden="false"/>
    </xf>
    <xf numFmtId="164" fontId="17" fillId="9" borderId="9" xfId="20" applyFont="true" applyBorder="true" applyAlignment="true" applyProtection="false">
      <alignment horizontal="general" vertical="center" textRotation="0" wrapText="false" indent="0" shrinkToFit="false"/>
      <protection locked="true" hidden="false"/>
    </xf>
    <xf numFmtId="165" fontId="17" fillId="9" borderId="9" xfId="20" applyFont="true" applyBorder="true" applyAlignment="true" applyProtection="false">
      <alignment horizontal="general" vertical="center" textRotation="0" wrapText="false" indent="0" shrinkToFit="false"/>
      <protection locked="true" hidden="false"/>
    </xf>
    <xf numFmtId="164" fontId="17" fillId="9" borderId="10" xfId="20" applyFont="true" applyBorder="true" applyAlignment="true" applyProtection="false">
      <alignment horizontal="general" vertical="center" textRotation="0" wrapText="false" indent="0" shrinkToFit="false"/>
      <protection locked="true" hidden="false"/>
    </xf>
    <xf numFmtId="169" fontId="18" fillId="8" borderId="11" xfId="20" applyFont="true" applyBorder="true" applyAlignment="true" applyProtection="false">
      <alignment horizontal="general" vertical="center" textRotation="0" wrapText="false" indent="0" shrinkToFit="false"/>
      <protection locked="true" hidden="false"/>
    </xf>
    <xf numFmtId="166" fontId="17" fillId="9" borderId="8" xfId="20" applyFont="true" applyBorder="true" applyAlignment="true" applyProtection="false">
      <alignment horizontal="general" vertical="center" textRotation="0" wrapText="false" indent="0" shrinkToFit="false"/>
      <protection locked="true" hidden="false"/>
    </xf>
    <xf numFmtId="168" fontId="17" fillId="9" borderId="12" xfId="20" applyFont="true" applyBorder="true" applyAlignment="true" applyProtection="false">
      <alignment horizontal="general" vertical="center" textRotation="0" wrapText="false" indent="0" shrinkToFit="false"/>
      <protection locked="true" hidden="false"/>
    </xf>
    <xf numFmtId="164" fontId="17" fillId="9" borderId="13" xfId="20" applyFont="true" applyBorder="true" applyAlignment="true" applyProtection="false">
      <alignment horizontal="general" vertical="center" textRotation="0" wrapText="false" indent="0" shrinkToFit="false"/>
      <protection locked="true" hidden="false"/>
    </xf>
    <xf numFmtId="165" fontId="17" fillId="9" borderId="13" xfId="20" applyFont="true" applyBorder="true" applyAlignment="true" applyProtection="false">
      <alignment horizontal="general" vertical="center" textRotation="0" wrapText="false" indent="0" shrinkToFit="false"/>
      <protection locked="true" hidden="false"/>
    </xf>
    <xf numFmtId="164" fontId="17" fillId="9" borderId="14" xfId="20" applyFont="true" applyBorder="true" applyAlignment="true" applyProtection="false">
      <alignment horizontal="general" vertical="center" textRotation="0" wrapText="false" indent="0" shrinkToFit="false"/>
      <protection locked="true" hidden="false"/>
    </xf>
    <xf numFmtId="169" fontId="18" fillId="8" borderId="13" xfId="20" applyFont="true" applyBorder="true" applyAlignment="true" applyProtection="false">
      <alignment horizontal="general" vertical="center" textRotation="0" wrapText="false" indent="0" shrinkToFit="false"/>
      <protection locked="true" hidden="false"/>
    </xf>
    <xf numFmtId="166" fontId="17" fillId="9" borderId="12" xfId="20" applyFont="true" applyBorder="true" applyAlignment="true" applyProtection="false">
      <alignment horizontal="general" vertical="center" textRotation="0" wrapText="false" indent="0" shrinkToFit="false"/>
      <protection locked="true" hidden="false"/>
    </xf>
    <xf numFmtId="168" fontId="17" fillId="9" borderId="15" xfId="20" applyFont="true" applyBorder="true" applyAlignment="true" applyProtection="false">
      <alignment horizontal="general" vertical="center" textRotation="0" wrapText="false" indent="0" shrinkToFit="false"/>
      <protection locked="true" hidden="false"/>
    </xf>
    <xf numFmtId="164" fontId="17" fillId="9" borderId="16" xfId="20" applyFont="true" applyBorder="true" applyAlignment="true" applyProtection="false">
      <alignment horizontal="general" vertical="center" textRotation="0" wrapText="false" indent="0" shrinkToFit="false"/>
      <protection locked="true" hidden="false"/>
    </xf>
    <xf numFmtId="165" fontId="17" fillId="9" borderId="16" xfId="20" applyFont="true" applyBorder="true" applyAlignment="true" applyProtection="false">
      <alignment horizontal="general" vertical="center" textRotation="0" wrapText="false" indent="0" shrinkToFit="false"/>
      <protection locked="true" hidden="false"/>
    </xf>
    <xf numFmtId="164" fontId="17" fillId="9" borderId="17" xfId="20" applyFont="true" applyBorder="true" applyAlignment="true" applyProtection="false">
      <alignment horizontal="general" vertical="center" textRotation="0" wrapText="false" indent="0" shrinkToFit="false"/>
      <protection locked="true" hidden="false"/>
    </xf>
    <xf numFmtId="166" fontId="17" fillId="9" borderId="15" xfId="20" applyFont="true" applyBorder="true" applyAlignment="true" applyProtection="false">
      <alignment horizontal="general" vertical="center" textRotation="0" wrapText="false" indent="0" shrinkToFit="false"/>
      <protection locked="true" hidden="false"/>
    </xf>
    <xf numFmtId="164" fontId="17" fillId="9" borderId="8" xfId="20" applyFont="true" applyBorder="true" applyAlignment="true" applyProtection="false">
      <alignment horizontal="general" vertical="center" textRotation="0" wrapText="false" indent="0" shrinkToFit="false"/>
      <protection locked="true" hidden="false"/>
    </xf>
    <xf numFmtId="168" fontId="17" fillId="9" borderId="9" xfId="20" applyFont="true" applyBorder="true" applyAlignment="true" applyProtection="false">
      <alignment horizontal="general" vertical="center" textRotation="0" wrapText="false" indent="0" shrinkToFit="false"/>
      <protection locked="true" hidden="false"/>
    </xf>
    <xf numFmtId="165" fontId="17" fillId="9" borderId="10" xfId="20" applyFont="true" applyBorder="true" applyAlignment="true" applyProtection="false">
      <alignment horizontal="general" vertical="center" textRotation="0" wrapText="false" indent="0" shrinkToFit="false"/>
      <protection locked="true" hidden="false"/>
    </xf>
    <xf numFmtId="170" fontId="18" fillId="8" borderId="11" xfId="20" applyFont="true" applyBorder="true" applyAlignment="true" applyProtection="false">
      <alignment horizontal="general" vertical="center" textRotation="0" wrapText="false" indent="0" shrinkToFit="false"/>
      <protection locked="true" hidden="false"/>
    </xf>
    <xf numFmtId="164" fontId="17" fillId="9" borderId="12" xfId="20" applyFont="true" applyBorder="true" applyAlignment="true" applyProtection="false">
      <alignment horizontal="general" vertical="center" textRotation="0" wrapText="false" indent="0" shrinkToFit="false"/>
      <protection locked="true" hidden="false"/>
    </xf>
    <xf numFmtId="168" fontId="17" fillId="9" borderId="13" xfId="20" applyFont="true" applyBorder="true" applyAlignment="true" applyProtection="false">
      <alignment horizontal="general" vertical="center" textRotation="0" wrapText="false" indent="0" shrinkToFit="false"/>
      <protection locked="true" hidden="false"/>
    </xf>
    <xf numFmtId="165" fontId="17" fillId="9" borderId="14" xfId="20" applyFont="true" applyBorder="true" applyAlignment="true" applyProtection="false">
      <alignment horizontal="general" vertical="center" textRotation="0" wrapText="false" indent="0" shrinkToFit="false"/>
      <protection locked="true" hidden="false"/>
    </xf>
    <xf numFmtId="170" fontId="18" fillId="8" borderId="13" xfId="20" applyFont="true" applyBorder="true" applyAlignment="true" applyProtection="false">
      <alignment horizontal="general" vertical="center" textRotation="0" wrapText="false" indent="0" shrinkToFit="false"/>
      <protection locked="true" hidden="false"/>
    </xf>
    <xf numFmtId="164" fontId="17" fillId="9" borderId="15" xfId="20" applyFont="true" applyBorder="true" applyAlignment="true" applyProtection="false">
      <alignment horizontal="general" vertical="center" textRotation="0" wrapText="false" indent="0" shrinkToFit="false"/>
      <protection locked="true" hidden="false"/>
    </xf>
    <xf numFmtId="168" fontId="17" fillId="9" borderId="16" xfId="20" applyFont="true" applyBorder="true" applyAlignment="true" applyProtection="false">
      <alignment horizontal="general" vertical="center" textRotation="0" wrapText="false" indent="0" shrinkToFit="false"/>
      <protection locked="true" hidden="false"/>
    </xf>
    <xf numFmtId="165" fontId="17" fillId="9" borderId="17" xfId="20" applyFont="true" applyBorder="true" applyAlignment="true" applyProtection="false">
      <alignment horizontal="general" vertical="center" textRotation="0" wrapText="false" indent="0" shrinkToFit="false"/>
      <protection locked="true" hidden="false"/>
    </xf>
    <xf numFmtId="164" fontId="19" fillId="11" borderId="0" xfId="20" applyFont="true" applyBorder="true" applyAlignment="true" applyProtection="false">
      <alignment horizontal="general" vertical="bottom" textRotation="0" wrapText="true" indent="0" shrinkToFit="false"/>
      <protection locked="true" hidden="false"/>
    </xf>
    <xf numFmtId="164" fontId="18" fillId="0" borderId="11" xfId="20" applyFont="true" applyBorder="true" applyAlignment="true" applyProtection="false">
      <alignment horizontal="general" vertical="center" textRotation="0" wrapText="true" indent="0" shrinkToFit="false"/>
      <protection locked="true" hidden="false"/>
    </xf>
    <xf numFmtId="164" fontId="20" fillId="0" borderId="11" xfId="20" applyFont="true" applyBorder="true" applyAlignment="true" applyProtection="false">
      <alignment horizontal="general" vertical="center" textRotation="0" wrapText="true" indent="0" shrinkToFit="false"/>
      <protection locked="true" hidden="false"/>
    </xf>
    <xf numFmtId="164" fontId="18" fillId="0" borderId="13" xfId="20" applyFont="true" applyBorder="true" applyAlignment="true" applyProtection="false">
      <alignment horizontal="general" vertical="center" textRotation="0" wrapText="true" indent="0" shrinkToFit="false"/>
      <protection locked="true" hidden="false"/>
    </xf>
    <xf numFmtId="164" fontId="20" fillId="0" borderId="13" xfId="20" applyFont="true" applyBorder="true" applyAlignment="true" applyProtection="false">
      <alignment horizontal="general" vertical="center" textRotation="0" wrapText="true" indent="0" shrinkToFit="false"/>
      <protection locked="true" hidden="false"/>
    </xf>
  </cellXfs>
  <cellStyles count="7">
    <cellStyle name="Normal" xfId="0" builtinId="0"/>
    <cellStyle name="Comma" xfId="15" builtinId="3"/>
    <cellStyle name="Comma [0]" xfId="16" builtinId="6"/>
    <cellStyle name="Currency" xfId="17" builtinId="4"/>
    <cellStyle name="Currency [0]" xfId="18" builtinId="7"/>
    <cellStyle name="Percent" xfId="19" builtinId="5"/>
    <cellStyle name="Normal" xfId="20"/>
  </cellStyles>
  <dxfs count="14">
    <dxf>
      <fill>
        <patternFill patternType="solid">
          <fgColor rgb="FF0057B8"/>
          <bgColor rgb="FF000000"/>
        </patternFill>
      </fill>
    </dxf>
    <dxf>
      <fill>
        <patternFill patternType="solid">
          <fgColor rgb="FFFFF4CC"/>
          <bgColor rgb="FF000000"/>
        </patternFill>
      </fill>
    </dxf>
    <dxf>
      <fill>
        <patternFill patternType="solid">
          <fgColor rgb="FF111827"/>
          <bgColor rgb="FF000000"/>
        </patternFill>
      </fill>
    </dxf>
    <dxf>
      <fill>
        <patternFill patternType="solid">
          <fgColor rgb="FFFFFFFF"/>
          <bgColor rgb="FF000000"/>
        </patternFill>
      </fill>
    </dxf>
    <dxf>
      <fill>
        <patternFill patternType="solid">
          <fgColor rgb="FFEAF2FB"/>
          <bgColor rgb="FF000000"/>
        </patternFill>
      </fill>
    </dxf>
    <dxf>
      <fill>
        <patternFill patternType="solid">
          <fgColor rgb="FF202833"/>
          <bgColor rgb="FF000000"/>
        </patternFill>
      </fill>
    </dxf>
    <dxf>
      <font>
        <b val="1"/>
        <color rgb="FF8A1C11"/>
      </font>
      <fill>
        <patternFill>
          <bgColor rgb="FFFBE9E7"/>
        </patternFill>
      </fill>
    </dxf>
    <dxf>
      <font>
        <color rgb="FF000000"/>
      </font>
      <border diagonalUp="false" diagonalDown="false">
        <left style="thin">
          <color theme="4" tint="0.4"/>
        </left>
        <right style="thin">
          <color theme="4" tint="0.4"/>
        </right>
        <top style="thin">
          <color theme="4" tint="0.4"/>
        </top>
        <bottom style="thin">
          <color theme="4" tint="0.4"/>
        </bottom>
        <diagonal/>
      </border>
    </dxf>
    <dxf>
      <fill>
        <patternFill>
          <bgColor theme="4" tint="0.8"/>
        </patternFill>
      </fill>
    </dxf>
    <dxf>
      <fill>
        <patternFill>
          <bgColor theme="4" tint="0.8"/>
        </patternFill>
      </fill>
    </dxf>
    <dxf>
      <font>
        <b val="1"/>
        <color rgb="FF000000"/>
      </font>
    </dxf>
    <dxf>
      <font>
        <b val="1"/>
        <color rgb="FF000000"/>
      </font>
    </dxf>
    <dxf>
      <font>
        <b val="1"/>
        <color rgb="FFFFFFFF"/>
      </font>
      <fill>
        <patternFill>
          <bgColor theme="4"/>
        </patternFill>
      </fill>
    </dxf>
    <dxf>
      <font>
        <b val="1"/>
        <color rgb="FF000000"/>
      </font>
      <border diagonalUp="false" diagonalDown="false">
        <left/>
        <right/>
        <top style="double">
          <color theme="4"/>
        </top>
        <bottom/>
        <diagonal/>
      </border>
    </dxf>
  </dxfs>
  <tableStyles count="1">
    <tableStyle count="7" name="TableStyleMedium2">
      <tableStyleElement dxfId="7" type="wholeTable"/>
      <tableStyleElement dxfId="8" type="firstColumnStripe"/>
      <tableStyleElement dxfId="9" type="firstRowStripe"/>
      <tableStyleElement dxfId="10" type="lastColumn"/>
      <tableStyleElement dxfId="11" type="firstColumn"/>
      <tableStyleElement dxfId="12" type="headerRow"/>
      <tableStyleElement dxfId="13" type="totalRow"/>
    </tableStyle>
  </table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156082"/>
      <rgbColor rgb="FFB9C7D6"/>
      <rgbColor rgb="FF808080"/>
      <rgbColor rgb="FF9999FF"/>
      <rgbColor rgb="FF993366"/>
      <rgbColor rgb="FFFFF4CC"/>
      <rgbColor rgb="FFE8F1FB"/>
      <rgbColor rgb="FF660066"/>
      <rgbColor rgb="FFFF8080"/>
      <rgbColor rgb="FF0057B8"/>
      <rgbColor rgb="FFD7E0EA"/>
      <rgbColor rgb="FF000080"/>
      <rgbColor rgb="FFFF00FF"/>
      <rgbColor rgb="FFFFFF00"/>
      <rgbColor rgb="FF00FFFF"/>
      <rgbColor rgb="FF800080"/>
      <rgbColor rgb="FF800000"/>
      <rgbColor rgb="FF008080"/>
      <rgbColor rgb="FF0000FF"/>
      <rgbColor rgb="FF00CCFF"/>
      <rgbColor rgb="FFEAF2FB"/>
      <rgbColor rgb="FFF2F5F8"/>
      <rgbColor rgb="FFFBE9E7"/>
      <rgbColor rgb="FFF5F8FC"/>
      <rgbColor rgb="FFFF99CC"/>
      <rgbColor rgb="FFCC99FF"/>
      <rgbColor rgb="FFE2C766"/>
      <rgbColor rgb="FF2D6FD0"/>
      <rgbColor rgb="FF46B1E1"/>
      <rgbColor rgb="FF99CC00"/>
      <rgbColor rgb="FFFFCC00"/>
      <rgbColor rgb="FFFF9900"/>
      <rgbColor rgb="FFFF6600"/>
      <rgbColor rgb="FF596A80"/>
      <rgbColor rgb="FF969696"/>
      <rgbColor rgb="FF113C77"/>
      <rgbColor rgb="FF339966"/>
      <rgbColor rgb="FF111827"/>
      <rgbColor rgb="FF333300"/>
      <rgbColor rgb="FF8A1C11"/>
      <rgbColor rgb="FF993366"/>
      <rgbColor rgb="FF19477F"/>
      <rgbColor rgb="FF2028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1.png"/>
</Relationships>
</file>

<file path=xl/drawings/_rels/drawing2.xml.rels><?xml version="1.0" encoding="UTF-8"?>
<Relationships xmlns="http://schemas.openxmlformats.org/package/2006/relationships"><Relationship Id="rId1" Type="http://schemas.openxmlformats.org/officeDocument/2006/relationships/image" Target="../media/image2.png"/>
</Relationships>
</file>

<file path=xl/drawings/_rels/drawing3.xml.rels><?xml version="1.0" encoding="UTF-8"?>
<Relationships xmlns="http://schemas.openxmlformats.org/package/2006/relationships"><Relationship Id="rId1" Type="http://schemas.openxmlformats.org/officeDocument/2006/relationships/image" Target="../media/image2.png"/>
</Relationships>
</file>

<file path=xl/drawings/_rels/drawing4.xml.rels><?xml version="1.0" encoding="UTF-8"?>
<Relationships xmlns="http://schemas.openxmlformats.org/package/2006/relationships"><Relationship Id="rId1" Type="http://schemas.openxmlformats.org/officeDocument/2006/relationships/image" Target="../media/image2.png"/>
</Relationships>
</file>

<file path=xl/drawings/_rels/drawing5.xml.rels><?xml version="1.0" encoding="UTF-8"?>
<Relationships xmlns="http://schemas.openxmlformats.org/package/2006/relationships"><Relationship Id="rId1" Type="http://schemas.openxmlformats.org/officeDocument/2006/relationships/image" Target="../media/image2.png"/>
</Relationships>
</file>

<file path=xl/drawings/_rels/drawing6.xml.rels><?xml version="1.0" encoding="UTF-8"?>
<Relationships xmlns="http://schemas.openxmlformats.org/package/2006/relationships"><Relationship Id="rId1" Type="http://schemas.openxmlformats.org/officeDocument/2006/relationships/image" Target="../media/image2.pn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1</xdr:row>
      <xdr:rowOff>0</xdr:rowOff>
    </xdr:from>
    <xdr:to>
      <xdr:col>2</xdr:col>
      <xdr:colOff>70200</xdr:colOff>
      <xdr:row>4</xdr:row>
      <xdr:rowOff>228600</xdr:rowOff>
    </xdr:to>
    <xdr:pic>
      <xdr:nvPicPr>
        <xdr:cNvPr id="1" name="18719133-10d7-466b-9e95-b33abafab833"/>
        <xdr:cNvPicPr/>
      </xdr:nvPicPr>
      <xdr:blipFill>
        <a:blip r:embed="rId1"/>
        <a:stretch/>
      </xdr:blipFill>
      <xdr:spPr>
        <a:xfrm>
          <a:off x="0" y="114480"/>
          <a:ext cx="1761840" cy="1218960"/>
        </a:xfrm>
        <a:prstGeom prst="rect">
          <a:avLst/>
        </a:prstGeom>
        <a:noFill/>
        <a:ln w="0">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oneCell">
    <xdr:from>
      <xdr:col>11</xdr:col>
      <xdr:colOff>38160</xdr:colOff>
      <xdr:row>0</xdr:row>
      <xdr:rowOff>38160</xdr:rowOff>
    </xdr:from>
    <xdr:to>
      <xdr:col>13</xdr:col>
      <xdr:colOff>291240</xdr:colOff>
      <xdr:row>2</xdr:row>
      <xdr:rowOff>158400</xdr:rowOff>
    </xdr:to>
    <xdr:pic>
      <xdr:nvPicPr>
        <xdr:cNvPr id="2" name="/xl/media/image.png"/>
        <xdr:cNvPicPr/>
      </xdr:nvPicPr>
      <xdr:blipFill>
        <a:blip r:embed="rId1"/>
        <a:stretch/>
      </xdr:blipFill>
      <xdr:spPr>
        <a:xfrm>
          <a:off x="11578680" y="38160"/>
          <a:ext cx="1476000" cy="704520"/>
        </a:xfrm>
        <a:prstGeom prst="rect">
          <a:avLst/>
        </a:prstGeom>
        <a:noFill/>
        <a:ln w="0">
          <a:noFill/>
        </a:ln>
      </xdr:spPr>
    </xdr:pic>
    <xdr:clientData/>
  </xdr:twoCellAnchor>
</xdr:wsDr>
</file>

<file path=xl/drawings/drawing3.xml><?xml version="1.0" encoding="utf-8"?>
<xdr:wsDr xmlns:xdr="http://schemas.openxmlformats.org/drawingml/2006/spreadsheetDrawing" xmlns:a="http://schemas.openxmlformats.org/drawingml/2006/main" xmlns:r="http://schemas.openxmlformats.org/officeDocument/2006/relationships">
  <xdr:twoCellAnchor editAs="oneCell">
    <xdr:from>
      <xdr:col>11</xdr:col>
      <xdr:colOff>38160</xdr:colOff>
      <xdr:row>0</xdr:row>
      <xdr:rowOff>38160</xdr:rowOff>
    </xdr:from>
    <xdr:to>
      <xdr:col>11</xdr:col>
      <xdr:colOff>1514160</xdr:colOff>
      <xdr:row>2</xdr:row>
      <xdr:rowOff>158400</xdr:rowOff>
    </xdr:to>
    <xdr:pic>
      <xdr:nvPicPr>
        <xdr:cNvPr id="3" name="/xl/media/image2.png"/>
        <xdr:cNvPicPr/>
      </xdr:nvPicPr>
      <xdr:blipFill>
        <a:blip r:embed="rId1"/>
        <a:stretch/>
      </xdr:blipFill>
      <xdr:spPr>
        <a:xfrm>
          <a:off x="14417280" y="38160"/>
          <a:ext cx="1476000" cy="704520"/>
        </a:xfrm>
        <a:prstGeom prst="rect">
          <a:avLst/>
        </a:prstGeom>
        <a:noFill/>
        <a:ln w="0">
          <a:noFill/>
        </a:ln>
      </xdr:spPr>
    </xdr:pic>
    <xdr:clientData/>
  </xdr:twoCellAnchor>
</xdr:wsDr>
</file>

<file path=xl/drawings/drawing4.xml><?xml version="1.0" encoding="utf-8"?>
<xdr:wsDr xmlns:xdr="http://schemas.openxmlformats.org/drawingml/2006/spreadsheetDrawing" xmlns:a="http://schemas.openxmlformats.org/drawingml/2006/main" xmlns:r="http://schemas.openxmlformats.org/officeDocument/2006/relationships">
  <xdr:twoCellAnchor editAs="oneCell">
    <xdr:from>
      <xdr:col>8</xdr:col>
      <xdr:colOff>38160</xdr:colOff>
      <xdr:row>0</xdr:row>
      <xdr:rowOff>38160</xdr:rowOff>
    </xdr:from>
    <xdr:to>
      <xdr:col>8</xdr:col>
      <xdr:colOff>1180800</xdr:colOff>
      <xdr:row>1</xdr:row>
      <xdr:rowOff>186840</xdr:rowOff>
    </xdr:to>
    <xdr:pic>
      <xdr:nvPicPr>
        <xdr:cNvPr id="4" name="/xl/media/image3.png"/>
        <xdr:cNvPicPr/>
      </xdr:nvPicPr>
      <xdr:blipFill>
        <a:blip r:embed="rId1"/>
        <a:stretch/>
      </xdr:blipFill>
      <xdr:spPr>
        <a:xfrm>
          <a:off x="9060120" y="38160"/>
          <a:ext cx="1142640" cy="542520"/>
        </a:xfrm>
        <a:prstGeom prst="rect">
          <a:avLst/>
        </a:prstGeom>
        <a:noFill/>
        <a:ln w="0">
          <a:noFill/>
        </a:ln>
      </xdr:spPr>
    </xdr:pic>
    <xdr:clientData/>
  </xdr:twoCellAnchor>
</xdr:wsDr>
</file>

<file path=xl/drawings/drawing5.xml><?xml version="1.0" encoding="utf-8"?>
<xdr:wsDr xmlns:xdr="http://schemas.openxmlformats.org/drawingml/2006/spreadsheetDrawing" xmlns:a="http://schemas.openxmlformats.org/drawingml/2006/main" xmlns:r="http://schemas.openxmlformats.org/officeDocument/2006/relationships">
  <xdr:twoCellAnchor editAs="oneCell">
    <xdr:from>
      <xdr:col>8</xdr:col>
      <xdr:colOff>38160</xdr:colOff>
      <xdr:row>0</xdr:row>
      <xdr:rowOff>38160</xdr:rowOff>
    </xdr:from>
    <xdr:to>
      <xdr:col>8</xdr:col>
      <xdr:colOff>1180800</xdr:colOff>
      <xdr:row>1</xdr:row>
      <xdr:rowOff>186840</xdr:rowOff>
    </xdr:to>
    <xdr:pic>
      <xdr:nvPicPr>
        <xdr:cNvPr id="5" name="/xl/media/image4.png"/>
        <xdr:cNvPicPr/>
      </xdr:nvPicPr>
      <xdr:blipFill>
        <a:blip r:embed="rId1"/>
        <a:stretch/>
      </xdr:blipFill>
      <xdr:spPr>
        <a:xfrm>
          <a:off x="9624240" y="38160"/>
          <a:ext cx="1142640" cy="542520"/>
        </a:xfrm>
        <a:prstGeom prst="rect">
          <a:avLst/>
        </a:prstGeom>
        <a:noFill/>
        <a:ln w="0">
          <a:noFill/>
        </a:ln>
      </xdr:spPr>
    </xdr:pic>
    <xdr:clientData/>
  </xdr:twoCellAnchor>
</xdr:wsDr>
</file>

<file path=xl/drawings/drawing6.xml><?xml version="1.0" encoding="utf-8"?>
<xdr:wsDr xmlns:xdr="http://schemas.openxmlformats.org/drawingml/2006/spreadsheetDrawing" xmlns:a="http://schemas.openxmlformats.org/drawingml/2006/main" xmlns:r="http://schemas.openxmlformats.org/officeDocument/2006/relationships">
  <xdr:twoCellAnchor editAs="oneCell">
    <xdr:from>
      <xdr:col>6</xdr:col>
      <xdr:colOff>38160</xdr:colOff>
      <xdr:row>0</xdr:row>
      <xdr:rowOff>38160</xdr:rowOff>
    </xdr:from>
    <xdr:to>
      <xdr:col>7</xdr:col>
      <xdr:colOff>569520</xdr:colOff>
      <xdr:row>1</xdr:row>
      <xdr:rowOff>186840</xdr:rowOff>
    </xdr:to>
    <xdr:pic>
      <xdr:nvPicPr>
        <xdr:cNvPr id="6" name="/xl/media/image5.png"/>
        <xdr:cNvPicPr/>
      </xdr:nvPicPr>
      <xdr:blipFill>
        <a:blip r:embed="rId1"/>
        <a:stretch/>
      </xdr:blipFill>
      <xdr:spPr>
        <a:xfrm>
          <a:off x="11035800" y="38160"/>
          <a:ext cx="1142640" cy="542520"/>
        </a:xfrm>
        <a:prstGeom prst="rect">
          <a:avLst/>
        </a:prstGeom>
        <a:noFill/>
        <a:ln w="0">
          <a:noFill/>
        </a:ln>
      </xdr:spPr>
    </xdr:pic>
    <xdr:clientData/>
  </xdr:twoCellAnchor>
</xdr:wsDr>
</file>

<file path=xl/tables/table1.xml><?xml version="1.0" encoding="utf-8"?>
<table xmlns="http://schemas.openxmlformats.org/spreadsheetml/2006/main" id="1" name="VehicleMileageLog" displayName="VehicleMileageLog" ref="A6:L506" headerRowCount="1" totalsRowCount="0" totalsRowShown="0">
  <tableColumns count="12">
    <tableColumn id="1" name="Date"/>
    <tableColumn id="2" name="Vehicle ID"/>
    <tableColumn id="3" name="Start location"/>
    <tableColumn id="4" name="Destination"/>
    <tableColumn id="5" name="Business / Medical purpose"/>
    <tableColumn id="6" name="Odometer start"/>
    <tableColumn id="7" name="Miles"/>
    <tableColumn id="8" name="Purpose category"/>
    <tableColumn id="9" name="Mileage amount"/>
    <tableColumn id="10" name="Parking / Tolls"/>
    <tableColumn id="11" name="Documentation?"/>
    <tableColumn id="12" name="Notes"/>
  </tableColumns>
  <tableStyleInfo name="TableStyleMedium2" showFirstColumn="0" showLastColumn="0" showRowStripes="1" showColumnStripes="0"/>
</table>
</file>

<file path=xl/theme/theme1.xml><?xml version="1.0" encoding="utf-8"?>
<a:theme xmlns:a="http://schemas.openxmlformats.org/drawingml/2006/main" xmlns:r="http://schemas.openxmlformats.org/officeDocument/2006/relationships" name="ChatGPT">
  <a:themeElements>
    <a:clrScheme name="ChatGPT">
      <a:dk1>
        <a:srgbClr val="000000"/>
      </a:dk1>
      <a:lt1>
        <a:srgbClr val="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pitchFamily="0" charset="1"/>
        <a:ea typeface="Calibri Light" pitchFamily="0" charset="1"/>
        <a:cs typeface="Calibri Light" pitchFamily="0" charset="1"/>
      </a:majorFont>
      <a:minorFont>
        <a:latin typeface="Calibri" pitchFamily="0" charset="1"/>
        <a:ea typeface="Calibri" pitchFamily="0" charset="1"/>
        <a:cs typeface="Calibri" pitchFamily="0" charset="1"/>
      </a:minorFont>
    </a:fontScheme>
    <a:fmtScheme>
      <a:fillStyleLst>
        <a:solidFill>
          <a:schemeClr val="phClr"/>
        </a:solidFill>
        <a:gradFill>
          <a:gsLst>
            <a:gs pos="0">
              <a:schemeClr val="phClr">
                <a:tint val="67000"/>
                <a:lumMod val="110000"/>
              </a:schemeClr>
            </a:gs>
            <a:gs pos="50000">
              <a:schemeClr val="phClr">
                <a:tint val="73000"/>
                <a:lumMod val="105000"/>
              </a:schemeClr>
            </a:gs>
            <a:gs pos="100000">
              <a:schemeClr val="phClr">
                <a:tint val="81000"/>
                <a:lumMod val="105000"/>
              </a:schemeClr>
            </a:gs>
          </a:gsLst>
          <a:lin ang="5400000" scaled="0"/>
          <a:tileRect l="0" t="0" r="0" b="0"/>
        </a:gradFill>
        <a:gradFill>
          <a:gsLst>
            <a:gs pos="0">
              <a:schemeClr val="phClr">
                <a:tint val="94000"/>
                <a:lumMod val="102000"/>
              </a:schemeClr>
            </a:gs>
            <a:gs pos="50000">
              <a:schemeClr val="phClr">
                <a:shade val="100000"/>
                <a:lumMod val="100000"/>
              </a:schemeClr>
            </a:gs>
            <a:gs pos="100000">
              <a:schemeClr val="phClr">
                <a:shade val="78000"/>
                <a:lumMod val="99000"/>
              </a:schemeClr>
            </a:gs>
          </a:gsLst>
          <a:lin ang="5400000" scaled="0"/>
          <a:tileRect l="0" t="0" r="0" b="0"/>
        </a:gradFill>
      </a:fillStyleLst>
      <a:lnStyleLst>
        <a:ln w="12700">
          <a:prstDash val="solid"/>
        </a:ln>
        <a:ln w="19050">
          <a:prstDash val="solid"/>
        </a:ln>
        <a:ln w="25400">
          <a:prstDash val="solid"/>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_rels/sheet2.xml.rels><?xml version="1.0" encoding="UTF-8"?>
<Relationships xmlns="http://schemas.openxmlformats.org/package/2006/relationships"><Relationship Id="rId1" Type="http://schemas.openxmlformats.org/officeDocument/2006/relationships/drawing" Target="../drawings/drawing2.xml"/>
</Relationships>
</file>

<file path=xl/worksheets/_rels/sheet3.xml.rels><?xml version="1.0" encoding="UTF-8"?>
<Relationships xmlns="http://schemas.openxmlformats.org/package/2006/relationships"><Relationship Id="rId1" Type="http://schemas.openxmlformats.org/officeDocument/2006/relationships/drawing" Target="../drawings/drawing3.xml"/><Relationship Id="rId2" Type="http://schemas.openxmlformats.org/officeDocument/2006/relationships/table" Target="../tables/table1.xml"/>
</Relationships>
</file>

<file path=xl/worksheets/_rels/sheet4.xml.rels><?xml version="1.0" encoding="UTF-8"?>
<Relationships xmlns="http://schemas.openxmlformats.org/package/2006/relationships"><Relationship Id="rId1" Type="http://schemas.openxmlformats.org/officeDocument/2006/relationships/drawing" Target="../drawings/drawing4.xml"/>
</Relationships>
</file>

<file path=xl/worksheets/_rels/sheet5.xml.rels><?xml version="1.0" encoding="UTF-8"?>
<Relationships xmlns="http://schemas.openxmlformats.org/package/2006/relationships"><Relationship Id="rId1" Type="http://schemas.openxmlformats.org/officeDocument/2006/relationships/drawing" Target="../drawings/drawing5.xml"/>
</Relationships>
</file>

<file path=xl/worksheets/_rels/sheet6.xml.rels><?xml version="1.0" encoding="UTF-8"?>
<Relationships xmlns="http://schemas.openxmlformats.org/package/2006/relationships"><Relationship Id="rId1" Type="http://schemas.openxmlformats.org/officeDocument/2006/relationships/drawing" Target="../drawings/drawing6.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H34"/>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4"/>
    <col collapsed="false" customWidth="true" hidden="false" outlineLevel="0" max="2" min="2" style="0" width="20"/>
    <col collapsed="false" customWidth="true" hidden="false" outlineLevel="0" max="3" min="3" style="0" width="5"/>
    <col collapsed="false" customWidth="true" hidden="false" outlineLevel="0" max="8" min="4" style="0" width="19"/>
  </cols>
  <sheetData>
    <row r="1" customFormat="false" ht="9" hidden="false" customHeight="true" outlineLevel="0" collapsed="false">
      <c r="A1" s="1"/>
      <c r="B1" s="1"/>
      <c r="C1" s="1"/>
      <c r="D1" s="1"/>
      <c r="E1" s="1"/>
      <c r="F1" s="1"/>
      <c r="G1" s="1"/>
      <c r="H1" s="1"/>
    </row>
    <row r="2" customFormat="false" ht="26" hidden="false" customHeight="true" outlineLevel="0" collapsed="false">
      <c r="A2" s="1"/>
      <c r="B2" s="1"/>
      <c r="C2" s="1"/>
      <c r="D2" s="2" t="s">
        <v>0</v>
      </c>
      <c r="E2" s="2" t="s">
        <v>0</v>
      </c>
      <c r="F2" s="2" t="s">
        <v>0</v>
      </c>
      <c r="G2" s="2" t="s">
        <v>0</v>
      </c>
      <c r="H2" s="2" t="s">
        <v>0</v>
      </c>
    </row>
    <row r="3" customFormat="false" ht="26" hidden="false" customHeight="true" outlineLevel="0" collapsed="false">
      <c r="A3" s="1"/>
      <c r="B3" s="1"/>
      <c r="C3" s="1"/>
      <c r="D3" s="2" t="s">
        <v>0</v>
      </c>
      <c r="E3" s="2" t="s">
        <v>0</v>
      </c>
      <c r="F3" s="2" t="s">
        <v>0</v>
      </c>
      <c r="G3" s="2" t="s">
        <v>0</v>
      </c>
      <c r="H3" s="2" t="s">
        <v>0</v>
      </c>
    </row>
    <row r="4" customFormat="false" ht="26" hidden="false" customHeight="true" outlineLevel="0" collapsed="false">
      <c r="A4" s="1"/>
      <c r="B4" s="1"/>
      <c r="C4" s="1"/>
      <c r="D4" s="2" t="s">
        <v>0</v>
      </c>
      <c r="E4" s="2" t="s">
        <v>0</v>
      </c>
      <c r="F4" s="2" t="s">
        <v>0</v>
      </c>
      <c r="G4" s="2" t="s">
        <v>0</v>
      </c>
      <c r="H4" s="2" t="s">
        <v>0</v>
      </c>
    </row>
    <row r="5" customFormat="false" ht="23" hidden="false" customHeight="true" outlineLevel="0" collapsed="false">
      <c r="A5" s="1"/>
      <c r="B5" s="1"/>
      <c r="C5" s="1"/>
      <c r="D5" s="3" t="s">
        <v>1</v>
      </c>
      <c r="E5" s="3" t="s">
        <v>1</v>
      </c>
      <c r="F5" s="3" t="s">
        <v>1</v>
      </c>
      <c r="G5" s="3" t="s">
        <v>1</v>
      </c>
      <c r="H5" s="3" t="s">
        <v>1</v>
      </c>
    </row>
    <row r="6" customFormat="false" ht="6" hidden="false" customHeight="true" outlineLevel="0" collapsed="false">
      <c r="A6" s="1"/>
      <c r="B6" s="4"/>
      <c r="C6" s="4"/>
      <c r="D6" s="4"/>
      <c r="E6" s="4"/>
      <c r="F6" s="4"/>
      <c r="G6" s="4"/>
      <c r="H6" s="4"/>
    </row>
    <row r="7" customFormat="false" ht="15" hidden="false" customHeight="false" outlineLevel="0" collapsed="false">
      <c r="A7" s="1"/>
      <c r="B7" s="1"/>
      <c r="C7" s="1"/>
      <c r="D7" s="1"/>
      <c r="E7" s="1"/>
      <c r="F7" s="1"/>
      <c r="G7" s="1"/>
      <c r="H7" s="1"/>
    </row>
    <row r="8" customFormat="false" ht="27" hidden="false" customHeight="true" outlineLevel="0" collapsed="false">
      <c r="A8" s="1"/>
      <c r="B8" s="5" t="s">
        <v>2</v>
      </c>
      <c r="C8" s="5" t="s">
        <v>2</v>
      </c>
      <c r="D8" s="5" t="s">
        <v>2</v>
      </c>
      <c r="E8" s="5" t="s">
        <v>2</v>
      </c>
      <c r="F8" s="5" t="s">
        <v>2</v>
      </c>
      <c r="G8" s="5" t="s">
        <v>2</v>
      </c>
      <c r="H8" s="5" t="s">
        <v>2</v>
      </c>
    </row>
    <row r="9" customFormat="false" ht="31" hidden="false" customHeight="true" outlineLevel="0" collapsed="false">
      <c r="A9" s="1"/>
      <c r="B9" s="6" t="s">
        <v>3</v>
      </c>
      <c r="C9" s="6" t="s">
        <v>3</v>
      </c>
      <c r="D9" s="6" t="s">
        <v>3</v>
      </c>
      <c r="E9" s="6" t="s">
        <v>3</v>
      </c>
      <c r="F9" s="6" t="s">
        <v>3</v>
      </c>
      <c r="G9" s="6" t="s">
        <v>3</v>
      </c>
      <c r="H9" s="6" t="s">
        <v>3</v>
      </c>
    </row>
    <row r="10" customFormat="false" ht="31" hidden="false" customHeight="true" outlineLevel="0" collapsed="false">
      <c r="A10" s="1"/>
      <c r="B10" s="6" t="s">
        <v>3</v>
      </c>
      <c r="C10" s="6" t="s">
        <v>3</v>
      </c>
      <c r="D10" s="6" t="s">
        <v>3</v>
      </c>
      <c r="E10" s="6" t="s">
        <v>3</v>
      </c>
      <c r="F10" s="6" t="s">
        <v>3</v>
      </c>
      <c r="G10" s="6" t="s">
        <v>3</v>
      </c>
      <c r="H10" s="6" t="s">
        <v>3</v>
      </c>
    </row>
    <row r="11" customFormat="false" ht="31" hidden="false" customHeight="true" outlineLevel="0" collapsed="false">
      <c r="A11" s="1"/>
      <c r="B11" s="6" t="s">
        <v>3</v>
      </c>
      <c r="C11" s="6" t="s">
        <v>3</v>
      </c>
      <c r="D11" s="6" t="s">
        <v>3</v>
      </c>
      <c r="E11" s="6" t="s">
        <v>3</v>
      </c>
      <c r="F11" s="6" t="s">
        <v>3</v>
      </c>
      <c r="G11" s="6" t="s">
        <v>3</v>
      </c>
      <c r="H11" s="6" t="s">
        <v>3</v>
      </c>
    </row>
    <row r="12" customFormat="false" ht="15" hidden="false" customHeight="false" outlineLevel="0" collapsed="false">
      <c r="A12" s="1"/>
      <c r="B12" s="1"/>
      <c r="C12" s="1"/>
      <c r="D12" s="1"/>
      <c r="E12" s="1"/>
      <c r="F12" s="1"/>
      <c r="G12" s="1"/>
      <c r="H12" s="1"/>
    </row>
    <row r="13" customFormat="false" ht="27" hidden="false" customHeight="true" outlineLevel="0" collapsed="false">
      <c r="A13" s="1"/>
      <c r="B13" s="5" t="s">
        <v>4</v>
      </c>
      <c r="C13" s="5" t="s">
        <v>4</v>
      </c>
      <c r="D13" s="5" t="s">
        <v>4</v>
      </c>
      <c r="E13" s="5" t="s">
        <v>4</v>
      </c>
      <c r="F13" s="5" t="s">
        <v>4</v>
      </c>
      <c r="G13" s="5" t="s">
        <v>4</v>
      </c>
      <c r="H13" s="5" t="s">
        <v>4</v>
      </c>
    </row>
    <row r="14" customFormat="false" ht="31" hidden="false" customHeight="true" outlineLevel="0" collapsed="false">
      <c r="A14" s="1"/>
      <c r="B14" s="7" t="s">
        <v>5</v>
      </c>
      <c r="C14" s="7" t="s">
        <v>5</v>
      </c>
      <c r="D14" s="6" t="s">
        <v>6</v>
      </c>
      <c r="E14" s="6" t="s">
        <v>6</v>
      </c>
      <c r="F14" s="6" t="s">
        <v>6</v>
      </c>
      <c r="G14" s="6" t="s">
        <v>6</v>
      </c>
      <c r="H14" s="6" t="s">
        <v>6</v>
      </c>
    </row>
    <row r="15" customFormat="false" ht="31" hidden="false" customHeight="true" outlineLevel="0" collapsed="false">
      <c r="A15" s="1"/>
      <c r="B15" s="7" t="s">
        <v>5</v>
      </c>
      <c r="C15" s="7" t="s">
        <v>5</v>
      </c>
      <c r="D15" s="6" t="s">
        <v>6</v>
      </c>
      <c r="E15" s="6" t="s">
        <v>6</v>
      </c>
      <c r="F15" s="6" t="s">
        <v>6</v>
      </c>
      <c r="G15" s="6" t="s">
        <v>6</v>
      </c>
      <c r="H15" s="6" t="s">
        <v>6</v>
      </c>
    </row>
    <row r="16" customFormat="false" ht="31" hidden="false" customHeight="true" outlineLevel="0" collapsed="false">
      <c r="A16" s="1"/>
      <c r="B16" s="7" t="s">
        <v>7</v>
      </c>
      <c r="C16" s="7" t="s">
        <v>7</v>
      </c>
      <c r="D16" s="6" t="s">
        <v>8</v>
      </c>
      <c r="E16" s="6" t="s">
        <v>8</v>
      </c>
      <c r="F16" s="6" t="s">
        <v>8</v>
      </c>
      <c r="G16" s="6" t="s">
        <v>8</v>
      </c>
      <c r="H16" s="6" t="s">
        <v>8</v>
      </c>
    </row>
    <row r="17" customFormat="false" ht="31" hidden="false" customHeight="true" outlineLevel="0" collapsed="false">
      <c r="A17" s="1"/>
      <c r="B17" s="7" t="s">
        <v>7</v>
      </c>
      <c r="C17" s="7" t="s">
        <v>7</v>
      </c>
      <c r="D17" s="6" t="s">
        <v>8</v>
      </c>
      <c r="E17" s="6" t="s">
        <v>8</v>
      </c>
      <c r="F17" s="6" t="s">
        <v>8</v>
      </c>
      <c r="G17" s="6" t="s">
        <v>8</v>
      </c>
      <c r="H17" s="6" t="s">
        <v>8</v>
      </c>
    </row>
    <row r="18" customFormat="false" ht="31" hidden="false" customHeight="true" outlineLevel="0" collapsed="false">
      <c r="A18" s="1"/>
      <c r="B18" s="7" t="s">
        <v>9</v>
      </c>
      <c r="C18" s="7" t="s">
        <v>9</v>
      </c>
      <c r="D18" s="6" t="s">
        <v>10</v>
      </c>
      <c r="E18" s="6" t="s">
        <v>10</v>
      </c>
      <c r="F18" s="6" t="s">
        <v>10</v>
      </c>
      <c r="G18" s="6" t="s">
        <v>10</v>
      </c>
      <c r="H18" s="6" t="s">
        <v>10</v>
      </c>
    </row>
    <row r="19" customFormat="false" ht="31" hidden="false" customHeight="true" outlineLevel="0" collapsed="false">
      <c r="A19" s="1"/>
      <c r="B19" s="7" t="s">
        <v>9</v>
      </c>
      <c r="C19" s="7" t="s">
        <v>9</v>
      </c>
      <c r="D19" s="6" t="s">
        <v>10</v>
      </c>
      <c r="E19" s="6" t="s">
        <v>10</v>
      </c>
      <c r="F19" s="6" t="s">
        <v>10</v>
      </c>
      <c r="G19" s="6" t="s">
        <v>10</v>
      </c>
      <c r="H19" s="6" t="s">
        <v>10</v>
      </c>
    </row>
    <row r="20" customFormat="false" ht="15" hidden="false" customHeight="false" outlineLevel="0" collapsed="false">
      <c r="A20" s="1"/>
      <c r="B20" s="1"/>
      <c r="C20" s="1"/>
      <c r="D20" s="1"/>
      <c r="E20" s="1"/>
      <c r="F20" s="1"/>
      <c r="G20" s="1"/>
      <c r="H20" s="1"/>
    </row>
    <row r="21" customFormat="false" ht="27" hidden="false" customHeight="true" outlineLevel="0" collapsed="false">
      <c r="A21" s="1"/>
      <c r="B21" s="5" t="s">
        <v>11</v>
      </c>
      <c r="C21" s="5" t="s">
        <v>11</v>
      </c>
      <c r="D21" s="5" t="s">
        <v>11</v>
      </c>
      <c r="E21" s="5" t="s">
        <v>11</v>
      </c>
      <c r="F21" s="5" t="s">
        <v>11</v>
      </c>
      <c r="G21" s="5" t="s">
        <v>11</v>
      </c>
      <c r="H21" s="5" t="s">
        <v>11</v>
      </c>
    </row>
    <row r="22" customFormat="false" ht="31" hidden="false" customHeight="true" outlineLevel="0" collapsed="false">
      <c r="A22" s="1"/>
      <c r="B22" s="8" t="s">
        <v>12</v>
      </c>
      <c r="C22" s="8" t="s">
        <v>12</v>
      </c>
      <c r="D22" s="8" t="s">
        <v>12</v>
      </c>
      <c r="E22" s="8" t="s">
        <v>12</v>
      </c>
      <c r="F22" s="8" t="s">
        <v>12</v>
      </c>
      <c r="G22" s="8" t="s">
        <v>12</v>
      </c>
      <c r="H22" s="8" t="s">
        <v>12</v>
      </c>
    </row>
    <row r="23" customFormat="false" ht="31" hidden="false" customHeight="true" outlineLevel="0" collapsed="false">
      <c r="A23" s="1"/>
      <c r="B23" s="8" t="s">
        <v>12</v>
      </c>
      <c r="C23" s="8" t="s">
        <v>12</v>
      </c>
      <c r="D23" s="8" t="s">
        <v>12</v>
      </c>
      <c r="E23" s="8" t="s">
        <v>12</v>
      </c>
      <c r="F23" s="8" t="s">
        <v>12</v>
      </c>
      <c r="G23" s="8" t="s">
        <v>12</v>
      </c>
      <c r="H23" s="8" t="s">
        <v>12</v>
      </c>
    </row>
    <row r="24" customFormat="false" ht="31" hidden="false" customHeight="true" outlineLevel="0" collapsed="false">
      <c r="A24" s="1"/>
      <c r="B24" s="8" t="s">
        <v>12</v>
      </c>
      <c r="C24" s="8" t="s">
        <v>12</v>
      </c>
      <c r="D24" s="8" t="s">
        <v>12</v>
      </c>
      <c r="E24" s="8" t="s">
        <v>12</v>
      </c>
      <c r="F24" s="8" t="s">
        <v>12</v>
      </c>
      <c r="G24" s="8" t="s">
        <v>12</v>
      </c>
      <c r="H24" s="8" t="s">
        <v>12</v>
      </c>
    </row>
    <row r="25" customFormat="false" ht="15" hidden="false" customHeight="false" outlineLevel="0" collapsed="false">
      <c r="A25" s="1"/>
      <c r="B25" s="1"/>
      <c r="C25" s="1"/>
      <c r="D25" s="1"/>
      <c r="E25" s="1"/>
      <c r="F25" s="1"/>
      <c r="G25" s="1"/>
      <c r="H25" s="1"/>
    </row>
    <row r="26" customFormat="false" ht="27" hidden="false" customHeight="true" outlineLevel="0" collapsed="false">
      <c r="A26" s="1"/>
      <c r="B26" s="5" t="s">
        <v>13</v>
      </c>
      <c r="C26" s="5" t="s">
        <v>13</v>
      </c>
      <c r="D26" s="5" t="s">
        <v>13</v>
      </c>
      <c r="E26" s="5" t="s">
        <v>13</v>
      </c>
      <c r="F26" s="5" t="s">
        <v>13</v>
      </c>
      <c r="G26" s="5" t="s">
        <v>13</v>
      </c>
      <c r="H26" s="5" t="s">
        <v>13</v>
      </c>
    </row>
    <row r="27" customFormat="false" ht="30" hidden="false" customHeight="true" outlineLevel="0" collapsed="false">
      <c r="A27" s="1"/>
      <c r="B27" s="9" t="s">
        <v>14</v>
      </c>
      <c r="C27" s="9" t="s">
        <v>14</v>
      </c>
      <c r="D27" s="9" t="s">
        <v>14</v>
      </c>
      <c r="E27" s="9" t="s">
        <v>14</v>
      </c>
      <c r="F27" s="9" t="s">
        <v>14</v>
      </c>
      <c r="G27" s="9" t="s">
        <v>14</v>
      </c>
      <c r="H27" s="9" t="s">
        <v>14</v>
      </c>
    </row>
    <row r="28" customFormat="false" ht="30" hidden="false" customHeight="true" outlineLevel="0" collapsed="false">
      <c r="A28" s="1"/>
      <c r="B28" s="9" t="s">
        <v>14</v>
      </c>
      <c r="C28" s="9" t="s">
        <v>14</v>
      </c>
      <c r="D28" s="9" t="s">
        <v>14</v>
      </c>
      <c r="E28" s="9" t="s">
        <v>14</v>
      </c>
      <c r="F28" s="9" t="s">
        <v>14</v>
      </c>
      <c r="G28" s="9" t="s">
        <v>14</v>
      </c>
      <c r="H28" s="9" t="s">
        <v>14</v>
      </c>
    </row>
    <row r="29" customFormat="false" ht="30" hidden="false" customHeight="true" outlineLevel="0" collapsed="false">
      <c r="A29" s="1"/>
      <c r="B29" s="9" t="s">
        <v>14</v>
      </c>
      <c r="C29" s="9" t="s">
        <v>14</v>
      </c>
      <c r="D29" s="9" t="s">
        <v>14</v>
      </c>
      <c r="E29" s="9" t="s">
        <v>14</v>
      </c>
      <c r="F29" s="9" t="s">
        <v>14</v>
      </c>
      <c r="G29" s="9" t="s">
        <v>14</v>
      </c>
      <c r="H29" s="9" t="s">
        <v>14</v>
      </c>
    </row>
    <row r="30" customFormat="false" ht="15" hidden="false" customHeight="false" outlineLevel="0" collapsed="false">
      <c r="A30" s="1"/>
      <c r="B30" s="1"/>
      <c r="C30" s="1"/>
      <c r="D30" s="1"/>
      <c r="E30" s="1"/>
      <c r="F30" s="1"/>
      <c r="G30" s="1"/>
      <c r="H30" s="1"/>
    </row>
    <row r="31" customFormat="false" ht="15" hidden="false" customHeight="false" outlineLevel="0" collapsed="false">
      <c r="A31" s="1"/>
      <c r="B31" s="1"/>
      <c r="C31" s="1"/>
      <c r="D31" s="1"/>
      <c r="E31" s="1"/>
      <c r="F31" s="1"/>
      <c r="G31" s="1"/>
      <c r="H31" s="1"/>
    </row>
    <row r="32" customFormat="false" ht="25" hidden="false" customHeight="true" outlineLevel="0" collapsed="false">
      <c r="A32" s="1"/>
      <c r="B32" s="10" t="s">
        <v>15</v>
      </c>
      <c r="C32" s="10" t="s">
        <v>15</v>
      </c>
      <c r="D32" s="10" t="s">
        <v>15</v>
      </c>
      <c r="E32" s="10" t="s">
        <v>15</v>
      </c>
      <c r="F32" s="10" t="s">
        <v>15</v>
      </c>
      <c r="G32" s="10" t="s">
        <v>15</v>
      </c>
      <c r="H32" s="10" t="s">
        <v>15</v>
      </c>
    </row>
    <row r="33" customFormat="false" ht="15" hidden="false" customHeight="false" outlineLevel="0" collapsed="false">
      <c r="A33" s="1"/>
      <c r="B33" s="1"/>
      <c r="C33" s="1"/>
      <c r="D33" s="1"/>
      <c r="E33" s="1"/>
      <c r="F33" s="1"/>
      <c r="G33" s="1"/>
      <c r="H33" s="1"/>
    </row>
    <row r="34" customFormat="false" ht="15" hidden="false" customHeight="false" outlineLevel="0" collapsed="false">
      <c r="A34" s="1"/>
      <c r="B34" s="1"/>
      <c r="C34" s="1"/>
      <c r="D34" s="1"/>
      <c r="E34" s="1"/>
      <c r="F34" s="1"/>
      <c r="G34" s="1"/>
      <c r="H34" s="1"/>
    </row>
  </sheetData>
  <mergeCells count="17">
    <mergeCell ref="D2:H4"/>
    <mergeCell ref="D5:H5"/>
    <mergeCell ref="B6:H6"/>
    <mergeCell ref="B8:H8"/>
    <mergeCell ref="B9:H11"/>
    <mergeCell ref="B13:H13"/>
    <mergeCell ref="B14:C15"/>
    <mergeCell ref="D14:H15"/>
    <mergeCell ref="B16:C17"/>
    <mergeCell ref="D16:H17"/>
    <mergeCell ref="B18:C19"/>
    <mergeCell ref="D18:H19"/>
    <mergeCell ref="B21:H21"/>
    <mergeCell ref="B22:H24"/>
    <mergeCell ref="B26:H26"/>
    <mergeCell ref="B27:H29"/>
    <mergeCell ref="B32:H32"/>
  </mergeCell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N26"/>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34"/>
    <col collapsed="false" customWidth="true" hidden="false" outlineLevel="0" max="4" min="2" style="0" width="23"/>
  </cols>
  <sheetData>
    <row r="1" customFormat="false" ht="31" hidden="false" customHeight="true" outlineLevel="0" collapsed="false">
      <c r="A1" s="11" t="s">
        <v>16</v>
      </c>
      <c r="B1" s="11"/>
      <c r="C1" s="11"/>
      <c r="D1" s="11"/>
      <c r="E1" s="11"/>
      <c r="F1" s="11"/>
      <c r="G1" s="11"/>
      <c r="H1" s="11"/>
      <c r="I1" s="11"/>
      <c r="J1" s="11"/>
      <c r="K1" s="11"/>
    </row>
    <row r="2" customFormat="false" ht="15" hidden="false" customHeight="false" outlineLevel="0" collapsed="false">
      <c r="A2" s="11"/>
      <c r="B2" s="11"/>
      <c r="C2" s="11"/>
      <c r="D2" s="11"/>
      <c r="E2" s="11"/>
      <c r="F2" s="11"/>
      <c r="G2" s="11"/>
      <c r="H2" s="11"/>
      <c r="I2" s="11"/>
      <c r="J2" s="11"/>
      <c r="K2" s="11"/>
    </row>
    <row r="3" customFormat="false" ht="28" hidden="false" customHeight="true" outlineLevel="0" collapsed="false">
      <c r="A3" s="12" t="s">
        <v>17</v>
      </c>
      <c r="B3" s="12"/>
      <c r="C3" s="12"/>
      <c r="D3" s="12"/>
      <c r="E3" s="12"/>
      <c r="F3" s="12"/>
      <c r="G3" s="12"/>
      <c r="H3" s="12"/>
      <c r="I3" s="12"/>
      <c r="J3" s="12"/>
      <c r="K3" s="12"/>
      <c r="L3" s="12"/>
      <c r="M3" s="12"/>
      <c r="N3" s="12"/>
    </row>
    <row r="5" customFormat="false" ht="15" hidden="false" customHeight="false" outlineLevel="0" collapsed="false">
      <c r="A5" s="13" t="s">
        <v>18</v>
      </c>
      <c r="B5" s="14" t="n">
        <v>2026</v>
      </c>
    </row>
    <row r="6" customFormat="false" ht="15" hidden="false" customHeight="false" outlineLevel="0" collapsed="false">
      <c r="A6" s="13" t="s">
        <v>19</v>
      </c>
      <c r="B6" s="15"/>
    </row>
    <row r="7" customFormat="false" ht="15" hidden="false" customHeight="false" outlineLevel="0" collapsed="false">
      <c r="A7" s="13" t="s">
        <v>20</v>
      </c>
      <c r="B7" s="16" t="n">
        <f aca="false">SUMIFS('Mileage Log'!$G$7:$G$506,'Mileage Log'!$H$7:$H$506,"Business")</f>
        <v>0</v>
      </c>
    </row>
    <row r="8" customFormat="false" ht="15" hidden="false" customHeight="false" outlineLevel="0" collapsed="false">
      <c r="A8" s="13" t="s">
        <v>21</v>
      </c>
      <c r="B8" s="17" t="n">
        <f aca="false">SUMIFS('Mileage Log'!$I$7:$I$506,'Mileage Log'!$H$7:$H$506,"Business")</f>
        <v>0</v>
      </c>
    </row>
    <row r="9" customFormat="false" ht="15" hidden="false" customHeight="false" outlineLevel="0" collapsed="false">
      <c r="A9" s="13" t="s">
        <v>22</v>
      </c>
      <c r="B9" s="17" t="n">
        <f aca="false">SUMIFS('Mileage Log'!$J$7:$J$506,'Mileage Log'!$H$7:$H$506,"Business")</f>
        <v>0</v>
      </c>
    </row>
    <row r="10" customFormat="false" ht="15" hidden="false" customHeight="false" outlineLevel="0" collapsed="false">
      <c r="A10" s="13" t="s">
        <v>23</v>
      </c>
      <c r="B10" s="17" t="n">
        <f aca="false">B8+B9</f>
        <v>0</v>
      </c>
    </row>
    <row r="13" customFormat="false" ht="32" hidden="false" customHeight="true" outlineLevel="0" collapsed="false">
      <c r="A13" s="18" t="s">
        <v>24</v>
      </c>
      <c r="B13" s="18" t="s">
        <v>25</v>
      </c>
      <c r="C13" s="18" t="s">
        <v>26</v>
      </c>
      <c r="D13" s="18" t="s">
        <v>27</v>
      </c>
    </row>
    <row r="14" customFormat="false" ht="15" hidden="false" customHeight="false" outlineLevel="0" collapsed="false">
      <c r="A14" s="19" t="s">
        <v>28</v>
      </c>
      <c r="B14" s="20" t="n">
        <v>0.725</v>
      </c>
      <c r="C14" s="20" t="n">
        <v>0.76</v>
      </c>
      <c r="D14" s="19" t="s">
        <v>29</v>
      </c>
    </row>
    <row r="15" customFormat="false" ht="15" hidden="false" customHeight="false" outlineLevel="0" collapsed="false">
      <c r="A15" s="19" t="s">
        <v>30</v>
      </c>
      <c r="B15" s="20" t="n">
        <v>0.205</v>
      </c>
      <c r="C15" s="20" t="n">
        <v>0.235</v>
      </c>
      <c r="D15" s="19" t="s">
        <v>29</v>
      </c>
    </row>
    <row r="16" customFormat="false" ht="15" hidden="false" customHeight="false" outlineLevel="0" collapsed="false">
      <c r="A16" s="19" t="s">
        <v>31</v>
      </c>
      <c r="B16" s="20" t="n">
        <v>0.14</v>
      </c>
      <c r="C16" s="20" t="n">
        <v>0.14</v>
      </c>
      <c r="D16" s="19" t="s">
        <v>32</v>
      </c>
    </row>
    <row r="17" customFormat="false" ht="15" hidden="false" customHeight="false" outlineLevel="0" collapsed="false">
      <c r="A17" s="19" t="s">
        <v>33</v>
      </c>
      <c r="B17" s="20" t="n">
        <v>0</v>
      </c>
      <c r="C17" s="20" t="n">
        <v>0</v>
      </c>
      <c r="D17" s="19" t="s">
        <v>34</v>
      </c>
    </row>
    <row r="20" customFormat="false" ht="15" hidden="false" customHeight="true" outlineLevel="0" collapsed="false">
      <c r="A20" s="21" t="s">
        <v>35</v>
      </c>
      <c r="B20" s="21"/>
      <c r="C20" s="21"/>
      <c r="D20" s="21"/>
      <c r="E20" s="21"/>
      <c r="F20" s="21"/>
      <c r="G20" s="21"/>
      <c r="H20" s="21"/>
    </row>
    <row r="21" customFormat="false" ht="15" hidden="false" customHeight="false" outlineLevel="0" collapsed="false">
      <c r="A21" s="21"/>
      <c r="B21" s="21"/>
      <c r="C21" s="21"/>
      <c r="D21" s="21"/>
      <c r="E21" s="21"/>
      <c r="F21" s="21"/>
      <c r="G21" s="21"/>
      <c r="H21" s="21"/>
    </row>
    <row r="22" customFormat="false" ht="15" hidden="false" customHeight="false" outlineLevel="0" collapsed="false">
      <c r="A22" s="21"/>
      <c r="B22" s="21"/>
      <c r="C22" s="21"/>
      <c r="D22" s="21"/>
      <c r="E22" s="21"/>
      <c r="F22" s="21"/>
      <c r="G22" s="21"/>
      <c r="H22" s="21"/>
    </row>
    <row r="23" customFormat="false" ht="15" hidden="false" customHeight="false" outlineLevel="0" collapsed="false">
      <c r="A23" s="21"/>
      <c r="B23" s="21"/>
      <c r="C23" s="21"/>
      <c r="D23" s="21"/>
      <c r="E23" s="21"/>
      <c r="F23" s="21"/>
      <c r="G23" s="21"/>
      <c r="H23" s="21"/>
    </row>
    <row r="26" customFormat="false" ht="15" hidden="false" customHeight="false" outlineLevel="0" collapsed="false">
      <c r="A26" s="22" t="s">
        <v>36</v>
      </c>
      <c r="B26" s="22"/>
      <c r="C26" s="22"/>
      <c r="D26" s="22"/>
      <c r="E26" s="22"/>
      <c r="F26" s="22"/>
      <c r="G26" s="22"/>
      <c r="H26" s="22"/>
      <c r="I26" s="22"/>
      <c r="J26" s="22"/>
      <c r="K26" s="22"/>
      <c r="L26" s="22"/>
      <c r="M26" s="22"/>
      <c r="N26" s="22"/>
    </row>
  </sheetData>
  <mergeCells count="4">
    <mergeCell ref="A1:K2"/>
    <mergeCell ref="A3:N3"/>
    <mergeCell ref="A20:H23"/>
    <mergeCell ref="A26:N26"/>
  </mergeCell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N506"/>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12"/>
    <col collapsed="false" customWidth="true" hidden="false" outlineLevel="0" max="2" min="2" style="0" width="14"/>
    <col collapsed="false" customWidth="true" hidden="false" outlineLevel="0" max="4" min="3" style="0" width="22"/>
    <col collapsed="false" customWidth="true" hidden="false" outlineLevel="0" max="5" min="5" style="0" width="34"/>
    <col collapsed="false" customWidth="true" hidden="false" outlineLevel="0" max="6" min="6" style="0" width="16"/>
    <col collapsed="false" customWidth="true" hidden="false" outlineLevel="0" max="7" min="7" style="0" width="12"/>
    <col collapsed="false" customWidth="true" hidden="false" outlineLevel="0" max="8" min="8" style="0" width="22"/>
    <col collapsed="false" customWidth="true" hidden="false" outlineLevel="0" max="10" min="9" style="0" width="16"/>
    <col collapsed="false" customWidth="true" hidden="false" outlineLevel="0" max="11" min="11" style="0" width="18"/>
    <col collapsed="false" customWidth="true" hidden="false" outlineLevel="0" max="12" min="12" style="0" width="30"/>
  </cols>
  <sheetData>
    <row r="1" customFormat="false" ht="31" hidden="false" customHeight="true" outlineLevel="0" collapsed="false">
      <c r="A1" s="11" t="s">
        <v>37</v>
      </c>
      <c r="B1" s="11"/>
      <c r="C1" s="11"/>
      <c r="D1" s="11"/>
      <c r="E1" s="11"/>
      <c r="F1" s="11"/>
      <c r="G1" s="11"/>
      <c r="H1" s="11"/>
      <c r="I1" s="11"/>
      <c r="J1" s="11"/>
      <c r="K1" s="11"/>
    </row>
    <row r="2" customFormat="false" ht="15" hidden="false" customHeight="false" outlineLevel="0" collapsed="false">
      <c r="A2" s="11"/>
      <c r="B2" s="11"/>
      <c r="C2" s="11"/>
      <c r="D2" s="11"/>
      <c r="E2" s="11"/>
      <c r="F2" s="11"/>
      <c r="G2" s="11"/>
      <c r="H2" s="11"/>
      <c r="I2" s="11"/>
      <c r="J2" s="11"/>
      <c r="K2" s="11"/>
    </row>
    <row r="3" customFormat="false" ht="28" hidden="false" customHeight="true" outlineLevel="0" collapsed="false">
      <c r="A3" s="12" t="s">
        <v>38</v>
      </c>
      <c r="B3" s="12"/>
      <c r="C3" s="12"/>
      <c r="D3" s="12"/>
      <c r="E3" s="12"/>
      <c r="F3" s="12"/>
      <c r="G3" s="12"/>
      <c r="H3" s="12"/>
      <c r="I3" s="12"/>
      <c r="J3" s="12"/>
      <c r="K3" s="12"/>
      <c r="L3" s="12"/>
      <c r="M3" s="12"/>
      <c r="N3" s="12"/>
    </row>
    <row r="6" customFormat="false" ht="32" hidden="false" customHeight="true" outlineLevel="0" collapsed="false">
      <c r="A6" s="18" t="s">
        <v>39</v>
      </c>
      <c r="B6" s="18" t="s">
        <v>40</v>
      </c>
      <c r="C6" s="18" t="s">
        <v>41</v>
      </c>
      <c r="D6" s="18" t="s">
        <v>42</v>
      </c>
      <c r="E6" s="18" t="s">
        <v>43</v>
      </c>
      <c r="F6" s="18" t="s">
        <v>44</v>
      </c>
      <c r="G6" s="18" t="s">
        <v>45</v>
      </c>
      <c r="H6" s="18" t="s">
        <v>46</v>
      </c>
      <c r="I6" s="18" t="s">
        <v>47</v>
      </c>
      <c r="J6" s="18" t="s">
        <v>48</v>
      </c>
      <c r="K6" s="18" t="s">
        <v>49</v>
      </c>
      <c r="L6" s="18" t="s">
        <v>50</v>
      </c>
    </row>
    <row r="7" customFormat="false" ht="15" hidden="false" customHeight="false" outlineLevel="0" collapsed="false">
      <c r="A7" s="23"/>
      <c r="B7" s="24"/>
      <c r="C7" s="24"/>
      <c r="D7" s="24"/>
      <c r="E7" s="24"/>
      <c r="F7" s="25"/>
      <c r="G7" s="25"/>
      <c r="H7" s="26"/>
      <c r="I7" s="27" t="n">
        <f aca="false">IF(OR(A7="",G7="",H7=""),0,G7*IF(H7="Business",IF(A7&lt;DATE(2026,7,1),0.725,0.76),IF(OR(H7="Medical",H7="Military move"),IF(A7&lt;DATE(2026,7,1),0.205,0.235),IF(H7="Charity",0.14,0))))</f>
        <v>0</v>
      </c>
      <c r="J7" s="28"/>
      <c r="K7" s="24"/>
      <c r="L7" s="26"/>
    </row>
    <row r="8" customFormat="false" ht="15" hidden="false" customHeight="false" outlineLevel="0" collapsed="false">
      <c r="A8" s="29"/>
      <c r="B8" s="30"/>
      <c r="C8" s="30"/>
      <c r="D8" s="30"/>
      <c r="E8" s="30"/>
      <c r="F8" s="31"/>
      <c r="G8" s="31"/>
      <c r="H8" s="32"/>
      <c r="I8" s="33" t="n">
        <f aca="false">IF(OR(A8="",G8="",H8=""),0,G8*IF(H8="Business",IF(A8&lt;DATE(2026,7,1),0.725,0.76),IF(OR(H8="Medical",H8="Military move"),IF(A8&lt;DATE(2026,7,1),0.205,0.235),IF(H8="Charity",0.14,0))))</f>
        <v>0</v>
      </c>
      <c r="J8" s="34"/>
      <c r="K8" s="30"/>
      <c r="L8" s="32"/>
    </row>
    <row r="9" customFormat="false" ht="15" hidden="false" customHeight="false" outlineLevel="0" collapsed="false">
      <c r="A9" s="29"/>
      <c r="B9" s="30"/>
      <c r="C9" s="30"/>
      <c r="D9" s="30"/>
      <c r="E9" s="30"/>
      <c r="F9" s="31"/>
      <c r="G9" s="31"/>
      <c r="H9" s="32"/>
      <c r="I9" s="33" t="n">
        <f aca="false">IF(OR(A9="",G9="",H9=""),0,G9*IF(H9="Business",IF(A9&lt;DATE(2026,7,1),0.725,0.76),IF(OR(H9="Medical",H9="Military move"),IF(A9&lt;DATE(2026,7,1),0.205,0.235),IF(H9="Charity",0.14,0))))</f>
        <v>0</v>
      </c>
      <c r="J9" s="34"/>
      <c r="K9" s="30"/>
      <c r="L9" s="32"/>
    </row>
    <row r="10" customFormat="false" ht="15" hidden="false" customHeight="false" outlineLevel="0" collapsed="false">
      <c r="A10" s="29"/>
      <c r="B10" s="30"/>
      <c r="C10" s="30"/>
      <c r="D10" s="30"/>
      <c r="E10" s="30"/>
      <c r="F10" s="31"/>
      <c r="G10" s="31"/>
      <c r="H10" s="32"/>
      <c r="I10" s="33" t="n">
        <f aca="false">IF(OR(A10="",G10="",H10=""),0,G10*IF(H10="Business",IF(A10&lt;DATE(2026,7,1),0.725,0.76),IF(OR(H10="Medical",H10="Military move"),IF(A10&lt;DATE(2026,7,1),0.205,0.235),IF(H10="Charity",0.14,0))))</f>
        <v>0</v>
      </c>
      <c r="J10" s="34"/>
      <c r="K10" s="30"/>
      <c r="L10" s="32"/>
    </row>
    <row r="11" customFormat="false" ht="15" hidden="false" customHeight="false" outlineLevel="0" collapsed="false">
      <c r="A11" s="29"/>
      <c r="B11" s="30"/>
      <c r="C11" s="30"/>
      <c r="D11" s="30"/>
      <c r="E11" s="30"/>
      <c r="F11" s="31"/>
      <c r="G11" s="31"/>
      <c r="H11" s="32"/>
      <c r="I11" s="33" t="n">
        <f aca="false">IF(OR(A11="",G11="",H11=""),0,G11*IF(H11="Business",IF(A11&lt;DATE(2026,7,1),0.725,0.76),IF(OR(H11="Medical",H11="Military move"),IF(A11&lt;DATE(2026,7,1),0.205,0.235),IF(H11="Charity",0.14,0))))</f>
        <v>0</v>
      </c>
      <c r="J11" s="34"/>
      <c r="K11" s="30"/>
      <c r="L11" s="32"/>
    </row>
    <row r="12" customFormat="false" ht="15" hidden="false" customHeight="false" outlineLevel="0" collapsed="false">
      <c r="A12" s="29"/>
      <c r="B12" s="30"/>
      <c r="C12" s="30"/>
      <c r="D12" s="30"/>
      <c r="E12" s="30"/>
      <c r="F12" s="31"/>
      <c r="G12" s="31"/>
      <c r="H12" s="32"/>
      <c r="I12" s="33" t="n">
        <f aca="false">IF(OR(A12="",G12="",H12=""),0,G12*IF(H12="Business",IF(A12&lt;DATE(2026,7,1),0.725,0.76),IF(OR(H12="Medical",H12="Military move"),IF(A12&lt;DATE(2026,7,1),0.205,0.235),IF(H12="Charity",0.14,0))))</f>
        <v>0</v>
      </c>
      <c r="J12" s="34"/>
      <c r="K12" s="30"/>
      <c r="L12" s="32"/>
    </row>
    <row r="13" customFormat="false" ht="15" hidden="false" customHeight="false" outlineLevel="0" collapsed="false">
      <c r="A13" s="29"/>
      <c r="B13" s="30"/>
      <c r="C13" s="30"/>
      <c r="D13" s="30"/>
      <c r="E13" s="30"/>
      <c r="F13" s="31"/>
      <c r="G13" s="31"/>
      <c r="H13" s="32"/>
      <c r="I13" s="33" t="n">
        <f aca="false">IF(OR(A13="",G13="",H13=""),0,G13*IF(H13="Business",IF(A13&lt;DATE(2026,7,1),0.725,0.76),IF(OR(H13="Medical",H13="Military move"),IF(A13&lt;DATE(2026,7,1),0.205,0.235),IF(H13="Charity",0.14,0))))</f>
        <v>0</v>
      </c>
      <c r="J13" s="34"/>
      <c r="K13" s="30"/>
      <c r="L13" s="32"/>
    </row>
    <row r="14" customFormat="false" ht="15" hidden="false" customHeight="false" outlineLevel="0" collapsed="false">
      <c r="A14" s="29"/>
      <c r="B14" s="30"/>
      <c r="C14" s="30"/>
      <c r="D14" s="30"/>
      <c r="E14" s="30"/>
      <c r="F14" s="31"/>
      <c r="G14" s="31"/>
      <c r="H14" s="32"/>
      <c r="I14" s="33" t="n">
        <f aca="false">IF(OR(A14="",G14="",H14=""),0,G14*IF(H14="Business",IF(A14&lt;DATE(2026,7,1),0.725,0.76),IF(OR(H14="Medical",H14="Military move"),IF(A14&lt;DATE(2026,7,1),0.205,0.235),IF(H14="Charity",0.14,0))))</f>
        <v>0</v>
      </c>
      <c r="J14" s="34"/>
      <c r="K14" s="30"/>
      <c r="L14" s="32"/>
    </row>
    <row r="15" customFormat="false" ht="15" hidden="false" customHeight="false" outlineLevel="0" collapsed="false">
      <c r="A15" s="29"/>
      <c r="B15" s="30"/>
      <c r="C15" s="30"/>
      <c r="D15" s="30"/>
      <c r="E15" s="30"/>
      <c r="F15" s="31"/>
      <c r="G15" s="31"/>
      <c r="H15" s="32"/>
      <c r="I15" s="33" t="n">
        <f aca="false">IF(OR(A15="",G15="",H15=""),0,G15*IF(H15="Business",IF(A15&lt;DATE(2026,7,1),0.725,0.76),IF(OR(H15="Medical",H15="Military move"),IF(A15&lt;DATE(2026,7,1),0.205,0.235),IF(H15="Charity",0.14,0))))</f>
        <v>0</v>
      </c>
      <c r="J15" s="34"/>
      <c r="K15" s="30"/>
      <c r="L15" s="32"/>
    </row>
    <row r="16" customFormat="false" ht="15" hidden="false" customHeight="false" outlineLevel="0" collapsed="false">
      <c r="A16" s="29"/>
      <c r="B16" s="30"/>
      <c r="C16" s="30"/>
      <c r="D16" s="30"/>
      <c r="E16" s="30"/>
      <c r="F16" s="31"/>
      <c r="G16" s="31"/>
      <c r="H16" s="32"/>
      <c r="I16" s="33" t="n">
        <f aca="false">IF(OR(A16="",G16="",H16=""),0,G16*IF(H16="Business",IF(A16&lt;DATE(2026,7,1),0.725,0.76),IF(OR(H16="Medical",H16="Military move"),IF(A16&lt;DATE(2026,7,1),0.205,0.235),IF(H16="Charity",0.14,0))))</f>
        <v>0</v>
      </c>
      <c r="J16" s="34"/>
      <c r="K16" s="30"/>
      <c r="L16" s="32"/>
    </row>
    <row r="17" customFormat="false" ht="15" hidden="false" customHeight="false" outlineLevel="0" collapsed="false">
      <c r="A17" s="29"/>
      <c r="B17" s="30"/>
      <c r="C17" s="30"/>
      <c r="D17" s="30"/>
      <c r="E17" s="30"/>
      <c r="F17" s="31"/>
      <c r="G17" s="31"/>
      <c r="H17" s="32"/>
      <c r="I17" s="33" t="n">
        <f aca="false">IF(OR(A17="",G17="",H17=""),0,G17*IF(H17="Business",IF(A17&lt;DATE(2026,7,1),0.725,0.76),IF(OR(H17="Medical",H17="Military move"),IF(A17&lt;DATE(2026,7,1),0.205,0.235),IF(H17="Charity",0.14,0))))</f>
        <v>0</v>
      </c>
      <c r="J17" s="34"/>
      <c r="K17" s="30"/>
      <c r="L17" s="32"/>
    </row>
    <row r="18" customFormat="false" ht="15" hidden="false" customHeight="false" outlineLevel="0" collapsed="false">
      <c r="A18" s="29"/>
      <c r="B18" s="30"/>
      <c r="C18" s="30"/>
      <c r="D18" s="30"/>
      <c r="E18" s="30"/>
      <c r="F18" s="31"/>
      <c r="G18" s="31"/>
      <c r="H18" s="32"/>
      <c r="I18" s="33" t="n">
        <f aca="false">IF(OR(A18="",G18="",H18=""),0,G18*IF(H18="Business",IF(A18&lt;DATE(2026,7,1),0.725,0.76),IF(OR(H18="Medical",H18="Military move"),IF(A18&lt;DATE(2026,7,1),0.205,0.235),IF(H18="Charity",0.14,0))))</f>
        <v>0</v>
      </c>
      <c r="J18" s="34"/>
      <c r="K18" s="30"/>
      <c r="L18" s="32"/>
    </row>
    <row r="19" customFormat="false" ht="15" hidden="false" customHeight="false" outlineLevel="0" collapsed="false">
      <c r="A19" s="29"/>
      <c r="B19" s="30"/>
      <c r="C19" s="30"/>
      <c r="D19" s="30"/>
      <c r="E19" s="30"/>
      <c r="F19" s="31"/>
      <c r="G19" s="31"/>
      <c r="H19" s="32"/>
      <c r="I19" s="33" t="n">
        <f aca="false">IF(OR(A19="",G19="",H19=""),0,G19*IF(H19="Business",IF(A19&lt;DATE(2026,7,1),0.725,0.76),IF(OR(H19="Medical",H19="Military move"),IF(A19&lt;DATE(2026,7,1),0.205,0.235),IF(H19="Charity",0.14,0))))</f>
        <v>0</v>
      </c>
      <c r="J19" s="34"/>
      <c r="K19" s="30"/>
      <c r="L19" s="32"/>
    </row>
    <row r="20" customFormat="false" ht="15" hidden="false" customHeight="false" outlineLevel="0" collapsed="false">
      <c r="A20" s="29"/>
      <c r="B20" s="30"/>
      <c r="C20" s="30"/>
      <c r="D20" s="30"/>
      <c r="E20" s="30"/>
      <c r="F20" s="31"/>
      <c r="G20" s="31"/>
      <c r="H20" s="32"/>
      <c r="I20" s="33" t="n">
        <f aca="false">IF(OR(A20="",G20="",H20=""),0,G20*IF(H20="Business",IF(A20&lt;DATE(2026,7,1),0.725,0.76),IF(OR(H20="Medical",H20="Military move"),IF(A20&lt;DATE(2026,7,1),0.205,0.235),IF(H20="Charity",0.14,0))))</f>
        <v>0</v>
      </c>
      <c r="J20" s="34"/>
      <c r="K20" s="30"/>
      <c r="L20" s="32"/>
    </row>
    <row r="21" customFormat="false" ht="15" hidden="false" customHeight="false" outlineLevel="0" collapsed="false">
      <c r="A21" s="29"/>
      <c r="B21" s="30"/>
      <c r="C21" s="30"/>
      <c r="D21" s="30"/>
      <c r="E21" s="30"/>
      <c r="F21" s="31"/>
      <c r="G21" s="31"/>
      <c r="H21" s="32"/>
      <c r="I21" s="33" t="n">
        <f aca="false">IF(OR(A21="",G21="",H21=""),0,G21*IF(H21="Business",IF(A21&lt;DATE(2026,7,1),0.725,0.76),IF(OR(H21="Medical",H21="Military move"),IF(A21&lt;DATE(2026,7,1),0.205,0.235),IF(H21="Charity",0.14,0))))</f>
        <v>0</v>
      </c>
      <c r="J21" s="34"/>
      <c r="K21" s="30"/>
      <c r="L21" s="32"/>
    </row>
    <row r="22" customFormat="false" ht="15" hidden="false" customHeight="false" outlineLevel="0" collapsed="false">
      <c r="A22" s="29"/>
      <c r="B22" s="30"/>
      <c r="C22" s="30"/>
      <c r="D22" s="30"/>
      <c r="E22" s="30"/>
      <c r="F22" s="31"/>
      <c r="G22" s="31"/>
      <c r="H22" s="32"/>
      <c r="I22" s="33" t="n">
        <f aca="false">IF(OR(A22="",G22="",H22=""),0,G22*IF(H22="Business",IF(A22&lt;DATE(2026,7,1),0.725,0.76),IF(OR(H22="Medical",H22="Military move"),IF(A22&lt;DATE(2026,7,1),0.205,0.235),IF(H22="Charity",0.14,0))))</f>
        <v>0</v>
      </c>
      <c r="J22" s="34"/>
      <c r="K22" s="30"/>
      <c r="L22" s="32"/>
    </row>
    <row r="23" customFormat="false" ht="15" hidden="false" customHeight="false" outlineLevel="0" collapsed="false">
      <c r="A23" s="29"/>
      <c r="B23" s="30"/>
      <c r="C23" s="30"/>
      <c r="D23" s="30"/>
      <c r="E23" s="30"/>
      <c r="F23" s="31"/>
      <c r="G23" s="31"/>
      <c r="H23" s="32"/>
      <c r="I23" s="33" t="n">
        <f aca="false">IF(OR(A23="",G23="",H23=""),0,G23*IF(H23="Business",IF(A23&lt;DATE(2026,7,1),0.725,0.76),IF(OR(H23="Medical",H23="Military move"),IF(A23&lt;DATE(2026,7,1),0.205,0.235),IF(H23="Charity",0.14,0))))</f>
        <v>0</v>
      </c>
      <c r="J23" s="34"/>
      <c r="K23" s="30"/>
      <c r="L23" s="32"/>
    </row>
    <row r="24" customFormat="false" ht="15" hidden="false" customHeight="false" outlineLevel="0" collapsed="false">
      <c r="A24" s="29"/>
      <c r="B24" s="30"/>
      <c r="C24" s="30"/>
      <c r="D24" s="30"/>
      <c r="E24" s="30"/>
      <c r="F24" s="31"/>
      <c r="G24" s="31"/>
      <c r="H24" s="32"/>
      <c r="I24" s="33" t="n">
        <f aca="false">IF(OR(A24="",G24="",H24=""),0,G24*IF(H24="Business",IF(A24&lt;DATE(2026,7,1),0.725,0.76),IF(OR(H24="Medical",H24="Military move"),IF(A24&lt;DATE(2026,7,1),0.205,0.235),IF(H24="Charity",0.14,0))))</f>
        <v>0</v>
      </c>
      <c r="J24" s="34"/>
      <c r="K24" s="30"/>
      <c r="L24" s="32"/>
    </row>
    <row r="25" customFormat="false" ht="15" hidden="false" customHeight="false" outlineLevel="0" collapsed="false">
      <c r="A25" s="29"/>
      <c r="B25" s="30"/>
      <c r="C25" s="30"/>
      <c r="D25" s="30"/>
      <c r="E25" s="30"/>
      <c r="F25" s="31"/>
      <c r="G25" s="31"/>
      <c r="H25" s="32"/>
      <c r="I25" s="33" t="n">
        <f aca="false">IF(OR(A25="",G25="",H25=""),0,G25*IF(H25="Business",IF(A25&lt;DATE(2026,7,1),0.725,0.76),IF(OR(H25="Medical",H25="Military move"),IF(A25&lt;DATE(2026,7,1),0.205,0.235),IF(H25="Charity",0.14,0))))</f>
        <v>0</v>
      </c>
      <c r="J25" s="34"/>
      <c r="K25" s="30"/>
      <c r="L25" s="32"/>
    </row>
    <row r="26" customFormat="false" ht="15" hidden="false" customHeight="false" outlineLevel="0" collapsed="false">
      <c r="A26" s="29"/>
      <c r="B26" s="30"/>
      <c r="C26" s="30"/>
      <c r="D26" s="30"/>
      <c r="E26" s="30"/>
      <c r="F26" s="31"/>
      <c r="G26" s="31"/>
      <c r="H26" s="32"/>
      <c r="I26" s="33" t="n">
        <f aca="false">IF(OR(A26="",G26="",H26=""),0,G26*IF(H26="Business",IF(A26&lt;DATE(2026,7,1),0.725,0.76),IF(OR(H26="Medical",H26="Military move"),IF(A26&lt;DATE(2026,7,1),0.205,0.235),IF(H26="Charity",0.14,0))))</f>
        <v>0</v>
      </c>
      <c r="J26" s="34"/>
      <c r="K26" s="30"/>
      <c r="L26" s="32"/>
    </row>
    <row r="27" customFormat="false" ht="15" hidden="false" customHeight="false" outlineLevel="0" collapsed="false">
      <c r="A27" s="29"/>
      <c r="B27" s="30"/>
      <c r="C27" s="30"/>
      <c r="D27" s="30"/>
      <c r="E27" s="30"/>
      <c r="F27" s="31"/>
      <c r="G27" s="31"/>
      <c r="H27" s="32"/>
      <c r="I27" s="33" t="n">
        <f aca="false">IF(OR(A27="",G27="",H27=""),0,G27*IF(H27="Business",IF(A27&lt;DATE(2026,7,1),0.725,0.76),IF(OR(H27="Medical",H27="Military move"),IF(A27&lt;DATE(2026,7,1),0.205,0.235),IF(H27="Charity",0.14,0))))</f>
        <v>0</v>
      </c>
      <c r="J27" s="34"/>
      <c r="K27" s="30"/>
      <c r="L27" s="32"/>
    </row>
    <row r="28" customFormat="false" ht="15" hidden="false" customHeight="false" outlineLevel="0" collapsed="false">
      <c r="A28" s="29"/>
      <c r="B28" s="30"/>
      <c r="C28" s="30"/>
      <c r="D28" s="30"/>
      <c r="E28" s="30"/>
      <c r="F28" s="31"/>
      <c r="G28" s="31"/>
      <c r="H28" s="32"/>
      <c r="I28" s="33" t="n">
        <f aca="false">IF(OR(A28="",G28="",H28=""),0,G28*IF(H28="Business",IF(A28&lt;DATE(2026,7,1),0.725,0.76),IF(OR(H28="Medical",H28="Military move"),IF(A28&lt;DATE(2026,7,1),0.205,0.235),IF(H28="Charity",0.14,0))))</f>
        <v>0</v>
      </c>
      <c r="J28" s="34"/>
      <c r="K28" s="30"/>
      <c r="L28" s="32"/>
    </row>
    <row r="29" customFormat="false" ht="15" hidden="false" customHeight="false" outlineLevel="0" collapsed="false">
      <c r="A29" s="29"/>
      <c r="B29" s="30"/>
      <c r="C29" s="30"/>
      <c r="D29" s="30"/>
      <c r="E29" s="30"/>
      <c r="F29" s="31"/>
      <c r="G29" s="31"/>
      <c r="H29" s="32"/>
      <c r="I29" s="33" t="n">
        <f aca="false">IF(OR(A29="",G29="",H29=""),0,G29*IF(H29="Business",IF(A29&lt;DATE(2026,7,1),0.725,0.76),IF(OR(H29="Medical",H29="Military move"),IF(A29&lt;DATE(2026,7,1),0.205,0.235),IF(H29="Charity",0.14,0))))</f>
        <v>0</v>
      </c>
      <c r="J29" s="34"/>
      <c r="K29" s="30"/>
      <c r="L29" s="32"/>
    </row>
    <row r="30" customFormat="false" ht="15" hidden="false" customHeight="false" outlineLevel="0" collapsed="false">
      <c r="A30" s="29"/>
      <c r="B30" s="30"/>
      <c r="C30" s="30"/>
      <c r="D30" s="30"/>
      <c r="E30" s="30"/>
      <c r="F30" s="31"/>
      <c r="G30" s="31"/>
      <c r="H30" s="32"/>
      <c r="I30" s="33" t="n">
        <f aca="false">IF(OR(A30="",G30="",H30=""),0,G30*IF(H30="Business",IF(A30&lt;DATE(2026,7,1),0.725,0.76),IF(OR(H30="Medical",H30="Military move"),IF(A30&lt;DATE(2026,7,1),0.205,0.235),IF(H30="Charity",0.14,0))))</f>
        <v>0</v>
      </c>
      <c r="J30" s="34"/>
      <c r="K30" s="30"/>
      <c r="L30" s="32"/>
    </row>
    <row r="31" customFormat="false" ht="15" hidden="false" customHeight="false" outlineLevel="0" collapsed="false">
      <c r="A31" s="29"/>
      <c r="B31" s="30"/>
      <c r="C31" s="30"/>
      <c r="D31" s="30"/>
      <c r="E31" s="30"/>
      <c r="F31" s="31"/>
      <c r="G31" s="31"/>
      <c r="H31" s="32"/>
      <c r="I31" s="33" t="n">
        <f aca="false">IF(OR(A31="",G31="",H31=""),0,G31*IF(H31="Business",IF(A31&lt;DATE(2026,7,1),0.725,0.76),IF(OR(H31="Medical",H31="Military move"),IF(A31&lt;DATE(2026,7,1),0.205,0.235),IF(H31="Charity",0.14,0))))</f>
        <v>0</v>
      </c>
      <c r="J31" s="34"/>
      <c r="K31" s="30"/>
      <c r="L31" s="32"/>
    </row>
    <row r="32" customFormat="false" ht="15" hidden="false" customHeight="false" outlineLevel="0" collapsed="false">
      <c r="A32" s="29"/>
      <c r="B32" s="30"/>
      <c r="C32" s="30"/>
      <c r="D32" s="30"/>
      <c r="E32" s="30"/>
      <c r="F32" s="31"/>
      <c r="G32" s="31"/>
      <c r="H32" s="32"/>
      <c r="I32" s="33" t="n">
        <f aca="false">IF(OR(A32="",G32="",H32=""),0,G32*IF(H32="Business",IF(A32&lt;DATE(2026,7,1),0.725,0.76),IF(OR(H32="Medical",H32="Military move"),IF(A32&lt;DATE(2026,7,1),0.205,0.235),IF(H32="Charity",0.14,0))))</f>
        <v>0</v>
      </c>
      <c r="J32" s="34"/>
      <c r="K32" s="30"/>
      <c r="L32" s="32"/>
    </row>
    <row r="33" customFormat="false" ht="15" hidden="false" customHeight="false" outlineLevel="0" collapsed="false">
      <c r="A33" s="29"/>
      <c r="B33" s="30"/>
      <c r="C33" s="30"/>
      <c r="D33" s="30"/>
      <c r="E33" s="30"/>
      <c r="F33" s="31"/>
      <c r="G33" s="31"/>
      <c r="H33" s="32"/>
      <c r="I33" s="33" t="n">
        <f aca="false">IF(OR(A33="",G33="",H33=""),0,G33*IF(H33="Business",IF(A33&lt;DATE(2026,7,1),0.725,0.76),IF(OR(H33="Medical",H33="Military move"),IF(A33&lt;DATE(2026,7,1),0.205,0.235),IF(H33="Charity",0.14,0))))</f>
        <v>0</v>
      </c>
      <c r="J33" s="34"/>
      <c r="K33" s="30"/>
      <c r="L33" s="32"/>
    </row>
    <row r="34" customFormat="false" ht="15" hidden="false" customHeight="false" outlineLevel="0" collapsed="false">
      <c r="A34" s="29"/>
      <c r="B34" s="30"/>
      <c r="C34" s="30"/>
      <c r="D34" s="30"/>
      <c r="E34" s="30"/>
      <c r="F34" s="31"/>
      <c r="G34" s="31"/>
      <c r="H34" s="32"/>
      <c r="I34" s="33" t="n">
        <f aca="false">IF(OR(A34="",G34="",H34=""),0,G34*IF(H34="Business",IF(A34&lt;DATE(2026,7,1),0.725,0.76),IF(OR(H34="Medical",H34="Military move"),IF(A34&lt;DATE(2026,7,1),0.205,0.235),IF(H34="Charity",0.14,0))))</f>
        <v>0</v>
      </c>
      <c r="J34" s="34"/>
      <c r="K34" s="30"/>
      <c r="L34" s="32"/>
    </row>
    <row r="35" customFormat="false" ht="15" hidden="false" customHeight="false" outlineLevel="0" collapsed="false">
      <c r="A35" s="29"/>
      <c r="B35" s="30"/>
      <c r="C35" s="30"/>
      <c r="D35" s="30"/>
      <c r="E35" s="30"/>
      <c r="F35" s="31"/>
      <c r="G35" s="31"/>
      <c r="H35" s="32"/>
      <c r="I35" s="33" t="n">
        <f aca="false">IF(OR(A35="",G35="",H35=""),0,G35*IF(H35="Business",IF(A35&lt;DATE(2026,7,1),0.725,0.76),IF(OR(H35="Medical",H35="Military move"),IF(A35&lt;DATE(2026,7,1),0.205,0.235),IF(H35="Charity",0.14,0))))</f>
        <v>0</v>
      </c>
      <c r="J35" s="34"/>
      <c r="K35" s="30"/>
      <c r="L35" s="32"/>
    </row>
    <row r="36" customFormat="false" ht="15" hidden="false" customHeight="false" outlineLevel="0" collapsed="false">
      <c r="A36" s="29"/>
      <c r="B36" s="30"/>
      <c r="C36" s="30"/>
      <c r="D36" s="30"/>
      <c r="E36" s="30"/>
      <c r="F36" s="31"/>
      <c r="G36" s="31"/>
      <c r="H36" s="32"/>
      <c r="I36" s="33" t="n">
        <f aca="false">IF(OR(A36="",G36="",H36=""),0,G36*IF(H36="Business",IF(A36&lt;DATE(2026,7,1),0.725,0.76),IF(OR(H36="Medical",H36="Military move"),IF(A36&lt;DATE(2026,7,1),0.205,0.235),IF(H36="Charity",0.14,0))))</f>
        <v>0</v>
      </c>
      <c r="J36" s="34"/>
      <c r="K36" s="30"/>
      <c r="L36" s="32"/>
    </row>
    <row r="37" customFormat="false" ht="15" hidden="false" customHeight="false" outlineLevel="0" collapsed="false">
      <c r="A37" s="29"/>
      <c r="B37" s="30"/>
      <c r="C37" s="30"/>
      <c r="D37" s="30"/>
      <c r="E37" s="30"/>
      <c r="F37" s="31"/>
      <c r="G37" s="31"/>
      <c r="H37" s="32"/>
      <c r="I37" s="33" t="n">
        <f aca="false">IF(OR(A37="",G37="",H37=""),0,G37*IF(H37="Business",IF(A37&lt;DATE(2026,7,1),0.725,0.76),IF(OR(H37="Medical",H37="Military move"),IF(A37&lt;DATE(2026,7,1),0.205,0.235),IF(H37="Charity",0.14,0))))</f>
        <v>0</v>
      </c>
      <c r="J37" s="34"/>
      <c r="K37" s="30"/>
      <c r="L37" s="32"/>
    </row>
    <row r="38" customFormat="false" ht="15" hidden="false" customHeight="false" outlineLevel="0" collapsed="false">
      <c r="A38" s="29"/>
      <c r="B38" s="30"/>
      <c r="C38" s="30"/>
      <c r="D38" s="30"/>
      <c r="E38" s="30"/>
      <c r="F38" s="31"/>
      <c r="G38" s="31"/>
      <c r="H38" s="32"/>
      <c r="I38" s="33" t="n">
        <f aca="false">IF(OR(A38="",G38="",H38=""),0,G38*IF(H38="Business",IF(A38&lt;DATE(2026,7,1),0.725,0.76),IF(OR(H38="Medical",H38="Military move"),IF(A38&lt;DATE(2026,7,1),0.205,0.235),IF(H38="Charity",0.14,0))))</f>
        <v>0</v>
      </c>
      <c r="J38" s="34"/>
      <c r="K38" s="30"/>
      <c r="L38" s="32"/>
    </row>
    <row r="39" customFormat="false" ht="15" hidden="false" customHeight="false" outlineLevel="0" collapsed="false">
      <c r="A39" s="29"/>
      <c r="B39" s="30"/>
      <c r="C39" s="30"/>
      <c r="D39" s="30"/>
      <c r="E39" s="30"/>
      <c r="F39" s="31"/>
      <c r="G39" s="31"/>
      <c r="H39" s="32"/>
      <c r="I39" s="33" t="n">
        <f aca="false">IF(OR(A39="",G39="",H39=""),0,G39*IF(H39="Business",IF(A39&lt;DATE(2026,7,1),0.725,0.76),IF(OR(H39="Medical",H39="Military move"),IF(A39&lt;DATE(2026,7,1),0.205,0.235),IF(H39="Charity",0.14,0))))</f>
        <v>0</v>
      </c>
      <c r="J39" s="34"/>
      <c r="K39" s="30"/>
      <c r="L39" s="32"/>
    </row>
    <row r="40" customFormat="false" ht="15" hidden="false" customHeight="false" outlineLevel="0" collapsed="false">
      <c r="A40" s="29"/>
      <c r="B40" s="30"/>
      <c r="C40" s="30"/>
      <c r="D40" s="30"/>
      <c r="E40" s="30"/>
      <c r="F40" s="31"/>
      <c r="G40" s="31"/>
      <c r="H40" s="32"/>
      <c r="I40" s="33" t="n">
        <f aca="false">IF(OR(A40="",G40="",H40=""),0,G40*IF(H40="Business",IF(A40&lt;DATE(2026,7,1),0.725,0.76),IF(OR(H40="Medical",H40="Military move"),IF(A40&lt;DATE(2026,7,1),0.205,0.235),IF(H40="Charity",0.14,0))))</f>
        <v>0</v>
      </c>
      <c r="J40" s="34"/>
      <c r="K40" s="30"/>
      <c r="L40" s="32"/>
    </row>
    <row r="41" customFormat="false" ht="15" hidden="false" customHeight="false" outlineLevel="0" collapsed="false">
      <c r="A41" s="29"/>
      <c r="B41" s="30"/>
      <c r="C41" s="30"/>
      <c r="D41" s="30"/>
      <c r="E41" s="30"/>
      <c r="F41" s="31"/>
      <c r="G41" s="31"/>
      <c r="H41" s="32"/>
      <c r="I41" s="33" t="n">
        <f aca="false">IF(OR(A41="",G41="",H41=""),0,G41*IF(H41="Business",IF(A41&lt;DATE(2026,7,1),0.725,0.76),IF(OR(H41="Medical",H41="Military move"),IF(A41&lt;DATE(2026,7,1),0.205,0.235),IF(H41="Charity",0.14,0))))</f>
        <v>0</v>
      </c>
      <c r="J41" s="34"/>
      <c r="K41" s="30"/>
      <c r="L41" s="32"/>
    </row>
    <row r="42" customFormat="false" ht="15" hidden="false" customHeight="false" outlineLevel="0" collapsed="false">
      <c r="A42" s="29"/>
      <c r="B42" s="30"/>
      <c r="C42" s="30"/>
      <c r="D42" s="30"/>
      <c r="E42" s="30"/>
      <c r="F42" s="31"/>
      <c r="G42" s="31"/>
      <c r="H42" s="32"/>
      <c r="I42" s="33" t="n">
        <f aca="false">IF(OR(A42="",G42="",H42=""),0,G42*IF(H42="Business",IF(A42&lt;DATE(2026,7,1),0.725,0.76),IF(OR(H42="Medical",H42="Military move"),IF(A42&lt;DATE(2026,7,1),0.205,0.235),IF(H42="Charity",0.14,0))))</f>
        <v>0</v>
      </c>
      <c r="J42" s="34"/>
      <c r="K42" s="30"/>
      <c r="L42" s="32"/>
    </row>
    <row r="43" customFormat="false" ht="15" hidden="false" customHeight="false" outlineLevel="0" collapsed="false">
      <c r="A43" s="29"/>
      <c r="B43" s="30"/>
      <c r="C43" s="30"/>
      <c r="D43" s="30"/>
      <c r="E43" s="30"/>
      <c r="F43" s="31"/>
      <c r="G43" s="31"/>
      <c r="H43" s="32"/>
      <c r="I43" s="33" t="n">
        <f aca="false">IF(OR(A43="",G43="",H43=""),0,G43*IF(H43="Business",IF(A43&lt;DATE(2026,7,1),0.725,0.76),IF(OR(H43="Medical",H43="Military move"),IF(A43&lt;DATE(2026,7,1),0.205,0.235),IF(H43="Charity",0.14,0))))</f>
        <v>0</v>
      </c>
      <c r="J43" s="34"/>
      <c r="K43" s="30"/>
      <c r="L43" s="32"/>
    </row>
    <row r="44" customFormat="false" ht="15" hidden="false" customHeight="false" outlineLevel="0" collapsed="false">
      <c r="A44" s="29"/>
      <c r="B44" s="30"/>
      <c r="C44" s="30"/>
      <c r="D44" s="30"/>
      <c r="E44" s="30"/>
      <c r="F44" s="31"/>
      <c r="G44" s="31"/>
      <c r="H44" s="32"/>
      <c r="I44" s="33" t="n">
        <f aca="false">IF(OR(A44="",G44="",H44=""),0,G44*IF(H44="Business",IF(A44&lt;DATE(2026,7,1),0.725,0.76),IF(OR(H44="Medical",H44="Military move"),IF(A44&lt;DATE(2026,7,1),0.205,0.235),IF(H44="Charity",0.14,0))))</f>
        <v>0</v>
      </c>
      <c r="J44" s="34"/>
      <c r="K44" s="30"/>
      <c r="L44" s="32"/>
    </row>
    <row r="45" customFormat="false" ht="15" hidden="false" customHeight="false" outlineLevel="0" collapsed="false">
      <c r="A45" s="29"/>
      <c r="B45" s="30"/>
      <c r="C45" s="30"/>
      <c r="D45" s="30"/>
      <c r="E45" s="30"/>
      <c r="F45" s="31"/>
      <c r="G45" s="31"/>
      <c r="H45" s="32"/>
      <c r="I45" s="33" t="n">
        <f aca="false">IF(OR(A45="",G45="",H45=""),0,G45*IF(H45="Business",IF(A45&lt;DATE(2026,7,1),0.725,0.76),IF(OR(H45="Medical",H45="Military move"),IF(A45&lt;DATE(2026,7,1),0.205,0.235),IF(H45="Charity",0.14,0))))</f>
        <v>0</v>
      </c>
      <c r="J45" s="34"/>
      <c r="K45" s="30"/>
      <c r="L45" s="32"/>
    </row>
    <row r="46" customFormat="false" ht="15" hidden="false" customHeight="false" outlineLevel="0" collapsed="false">
      <c r="A46" s="29"/>
      <c r="B46" s="30"/>
      <c r="C46" s="30"/>
      <c r="D46" s="30"/>
      <c r="E46" s="30"/>
      <c r="F46" s="31"/>
      <c r="G46" s="31"/>
      <c r="H46" s="32"/>
      <c r="I46" s="33" t="n">
        <f aca="false">IF(OR(A46="",G46="",H46=""),0,G46*IF(H46="Business",IF(A46&lt;DATE(2026,7,1),0.725,0.76),IF(OR(H46="Medical",H46="Military move"),IF(A46&lt;DATE(2026,7,1),0.205,0.235),IF(H46="Charity",0.14,0))))</f>
        <v>0</v>
      </c>
      <c r="J46" s="34"/>
      <c r="K46" s="30"/>
      <c r="L46" s="32"/>
    </row>
    <row r="47" customFormat="false" ht="15" hidden="false" customHeight="false" outlineLevel="0" collapsed="false">
      <c r="A47" s="29"/>
      <c r="B47" s="30"/>
      <c r="C47" s="30"/>
      <c r="D47" s="30"/>
      <c r="E47" s="30"/>
      <c r="F47" s="31"/>
      <c r="G47" s="31"/>
      <c r="H47" s="32"/>
      <c r="I47" s="33" t="n">
        <f aca="false">IF(OR(A47="",G47="",H47=""),0,G47*IF(H47="Business",IF(A47&lt;DATE(2026,7,1),0.725,0.76),IF(OR(H47="Medical",H47="Military move"),IF(A47&lt;DATE(2026,7,1),0.205,0.235),IF(H47="Charity",0.14,0))))</f>
        <v>0</v>
      </c>
      <c r="J47" s="34"/>
      <c r="K47" s="30"/>
      <c r="L47" s="32"/>
    </row>
    <row r="48" customFormat="false" ht="15" hidden="false" customHeight="false" outlineLevel="0" collapsed="false">
      <c r="A48" s="29"/>
      <c r="B48" s="30"/>
      <c r="C48" s="30"/>
      <c r="D48" s="30"/>
      <c r="E48" s="30"/>
      <c r="F48" s="31"/>
      <c r="G48" s="31"/>
      <c r="H48" s="32"/>
      <c r="I48" s="33" t="n">
        <f aca="false">IF(OR(A48="",G48="",H48=""),0,G48*IF(H48="Business",IF(A48&lt;DATE(2026,7,1),0.725,0.76),IF(OR(H48="Medical",H48="Military move"),IF(A48&lt;DATE(2026,7,1),0.205,0.235),IF(H48="Charity",0.14,0))))</f>
        <v>0</v>
      </c>
      <c r="J48" s="34"/>
      <c r="K48" s="30"/>
      <c r="L48" s="32"/>
    </row>
    <row r="49" customFormat="false" ht="15" hidden="false" customHeight="false" outlineLevel="0" collapsed="false">
      <c r="A49" s="29"/>
      <c r="B49" s="30"/>
      <c r="C49" s="30"/>
      <c r="D49" s="30"/>
      <c r="E49" s="30"/>
      <c r="F49" s="31"/>
      <c r="G49" s="31"/>
      <c r="H49" s="32"/>
      <c r="I49" s="33" t="n">
        <f aca="false">IF(OR(A49="",G49="",H49=""),0,G49*IF(H49="Business",IF(A49&lt;DATE(2026,7,1),0.725,0.76),IF(OR(H49="Medical",H49="Military move"),IF(A49&lt;DATE(2026,7,1),0.205,0.235),IF(H49="Charity",0.14,0))))</f>
        <v>0</v>
      </c>
      <c r="J49" s="34"/>
      <c r="K49" s="30"/>
      <c r="L49" s="32"/>
    </row>
    <row r="50" customFormat="false" ht="15" hidden="false" customHeight="false" outlineLevel="0" collapsed="false">
      <c r="A50" s="29"/>
      <c r="B50" s="30"/>
      <c r="C50" s="30"/>
      <c r="D50" s="30"/>
      <c r="E50" s="30"/>
      <c r="F50" s="31"/>
      <c r="G50" s="31"/>
      <c r="H50" s="32"/>
      <c r="I50" s="33" t="n">
        <f aca="false">IF(OR(A50="",G50="",H50=""),0,G50*IF(H50="Business",IF(A50&lt;DATE(2026,7,1),0.725,0.76),IF(OR(H50="Medical",H50="Military move"),IF(A50&lt;DATE(2026,7,1),0.205,0.235),IF(H50="Charity",0.14,0))))</f>
        <v>0</v>
      </c>
      <c r="J50" s="34"/>
      <c r="K50" s="30"/>
      <c r="L50" s="32"/>
    </row>
    <row r="51" customFormat="false" ht="15" hidden="false" customHeight="false" outlineLevel="0" collapsed="false">
      <c r="A51" s="29"/>
      <c r="B51" s="30"/>
      <c r="C51" s="30"/>
      <c r="D51" s="30"/>
      <c r="E51" s="30"/>
      <c r="F51" s="31"/>
      <c r="G51" s="31"/>
      <c r="H51" s="32"/>
      <c r="I51" s="33" t="n">
        <f aca="false">IF(OR(A51="",G51="",H51=""),0,G51*IF(H51="Business",IF(A51&lt;DATE(2026,7,1),0.725,0.76),IF(OR(H51="Medical",H51="Military move"),IF(A51&lt;DATE(2026,7,1),0.205,0.235),IF(H51="Charity",0.14,0))))</f>
        <v>0</v>
      </c>
      <c r="J51" s="34"/>
      <c r="K51" s="30"/>
      <c r="L51" s="32"/>
    </row>
    <row r="52" customFormat="false" ht="15" hidden="false" customHeight="false" outlineLevel="0" collapsed="false">
      <c r="A52" s="29"/>
      <c r="B52" s="30"/>
      <c r="C52" s="30"/>
      <c r="D52" s="30"/>
      <c r="E52" s="30"/>
      <c r="F52" s="31"/>
      <c r="G52" s="31"/>
      <c r="H52" s="32"/>
      <c r="I52" s="33" t="n">
        <f aca="false">IF(OR(A52="",G52="",H52=""),0,G52*IF(H52="Business",IF(A52&lt;DATE(2026,7,1),0.725,0.76),IF(OR(H52="Medical",H52="Military move"),IF(A52&lt;DATE(2026,7,1),0.205,0.235),IF(H52="Charity",0.14,0))))</f>
        <v>0</v>
      </c>
      <c r="J52" s="34"/>
      <c r="K52" s="30"/>
      <c r="L52" s="32"/>
    </row>
    <row r="53" customFormat="false" ht="15" hidden="false" customHeight="false" outlineLevel="0" collapsed="false">
      <c r="A53" s="29"/>
      <c r="B53" s="30"/>
      <c r="C53" s="30"/>
      <c r="D53" s="30"/>
      <c r="E53" s="30"/>
      <c r="F53" s="31"/>
      <c r="G53" s="31"/>
      <c r="H53" s="32"/>
      <c r="I53" s="33" t="n">
        <f aca="false">IF(OR(A53="",G53="",H53=""),0,G53*IF(H53="Business",IF(A53&lt;DATE(2026,7,1),0.725,0.76),IF(OR(H53="Medical",H53="Military move"),IF(A53&lt;DATE(2026,7,1),0.205,0.235),IF(H53="Charity",0.14,0))))</f>
        <v>0</v>
      </c>
      <c r="J53" s="34"/>
      <c r="K53" s="30"/>
      <c r="L53" s="32"/>
    </row>
    <row r="54" customFormat="false" ht="15" hidden="false" customHeight="false" outlineLevel="0" collapsed="false">
      <c r="A54" s="29"/>
      <c r="B54" s="30"/>
      <c r="C54" s="30"/>
      <c r="D54" s="30"/>
      <c r="E54" s="30"/>
      <c r="F54" s="31"/>
      <c r="G54" s="31"/>
      <c r="H54" s="32"/>
      <c r="I54" s="33" t="n">
        <f aca="false">IF(OR(A54="",G54="",H54=""),0,G54*IF(H54="Business",IF(A54&lt;DATE(2026,7,1),0.725,0.76),IF(OR(H54="Medical",H54="Military move"),IF(A54&lt;DATE(2026,7,1),0.205,0.235),IF(H54="Charity",0.14,0))))</f>
        <v>0</v>
      </c>
      <c r="J54" s="34"/>
      <c r="K54" s="30"/>
      <c r="L54" s="32"/>
    </row>
    <row r="55" customFormat="false" ht="15" hidden="false" customHeight="false" outlineLevel="0" collapsed="false">
      <c r="A55" s="29"/>
      <c r="B55" s="30"/>
      <c r="C55" s="30"/>
      <c r="D55" s="30"/>
      <c r="E55" s="30"/>
      <c r="F55" s="31"/>
      <c r="G55" s="31"/>
      <c r="H55" s="32"/>
      <c r="I55" s="33" t="n">
        <f aca="false">IF(OR(A55="",G55="",H55=""),0,G55*IF(H55="Business",IF(A55&lt;DATE(2026,7,1),0.725,0.76),IF(OR(H55="Medical",H55="Military move"),IF(A55&lt;DATE(2026,7,1),0.205,0.235),IF(H55="Charity",0.14,0))))</f>
        <v>0</v>
      </c>
      <c r="J55" s="34"/>
      <c r="K55" s="30"/>
      <c r="L55" s="32"/>
    </row>
    <row r="56" customFormat="false" ht="15" hidden="false" customHeight="false" outlineLevel="0" collapsed="false">
      <c r="A56" s="29"/>
      <c r="B56" s="30"/>
      <c r="C56" s="30"/>
      <c r="D56" s="30"/>
      <c r="E56" s="30"/>
      <c r="F56" s="31"/>
      <c r="G56" s="31"/>
      <c r="H56" s="32"/>
      <c r="I56" s="33" t="n">
        <f aca="false">IF(OR(A56="",G56="",H56=""),0,G56*IF(H56="Business",IF(A56&lt;DATE(2026,7,1),0.725,0.76),IF(OR(H56="Medical",H56="Military move"),IF(A56&lt;DATE(2026,7,1),0.205,0.235),IF(H56="Charity",0.14,0))))</f>
        <v>0</v>
      </c>
      <c r="J56" s="34"/>
      <c r="K56" s="30"/>
      <c r="L56" s="32"/>
    </row>
    <row r="57" customFormat="false" ht="15" hidden="false" customHeight="false" outlineLevel="0" collapsed="false">
      <c r="A57" s="29"/>
      <c r="B57" s="30"/>
      <c r="C57" s="30"/>
      <c r="D57" s="30"/>
      <c r="E57" s="30"/>
      <c r="F57" s="31"/>
      <c r="G57" s="31"/>
      <c r="H57" s="32"/>
      <c r="I57" s="33" t="n">
        <f aca="false">IF(OR(A57="",G57="",H57=""),0,G57*IF(H57="Business",IF(A57&lt;DATE(2026,7,1),0.725,0.76),IF(OR(H57="Medical",H57="Military move"),IF(A57&lt;DATE(2026,7,1),0.205,0.235),IF(H57="Charity",0.14,0))))</f>
        <v>0</v>
      </c>
      <c r="J57" s="34"/>
      <c r="K57" s="30"/>
      <c r="L57" s="32"/>
    </row>
    <row r="58" customFormat="false" ht="15" hidden="false" customHeight="false" outlineLevel="0" collapsed="false">
      <c r="A58" s="29"/>
      <c r="B58" s="30"/>
      <c r="C58" s="30"/>
      <c r="D58" s="30"/>
      <c r="E58" s="30"/>
      <c r="F58" s="31"/>
      <c r="G58" s="31"/>
      <c r="H58" s="32"/>
      <c r="I58" s="33" t="n">
        <f aca="false">IF(OR(A58="",G58="",H58=""),0,G58*IF(H58="Business",IF(A58&lt;DATE(2026,7,1),0.725,0.76),IF(OR(H58="Medical",H58="Military move"),IF(A58&lt;DATE(2026,7,1),0.205,0.235),IF(H58="Charity",0.14,0))))</f>
        <v>0</v>
      </c>
      <c r="J58" s="34"/>
      <c r="K58" s="30"/>
      <c r="L58" s="32"/>
    </row>
    <row r="59" customFormat="false" ht="15" hidden="false" customHeight="false" outlineLevel="0" collapsed="false">
      <c r="A59" s="29"/>
      <c r="B59" s="30"/>
      <c r="C59" s="30"/>
      <c r="D59" s="30"/>
      <c r="E59" s="30"/>
      <c r="F59" s="31"/>
      <c r="G59" s="31"/>
      <c r="H59" s="32"/>
      <c r="I59" s="33" t="n">
        <f aca="false">IF(OR(A59="",G59="",H59=""),0,G59*IF(H59="Business",IF(A59&lt;DATE(2026,7,1),0.725,0.76),IF(OR(H59="Medical",H59="Military move"),IF(A59&lt;DATE(2026,7,1),0.205,0.235),IF(H59="Charity",0.14,0))))</f>
        <v>0</v>
      </c>
      <c r="J59" s="34"/>
      <c r="K59" s="30"/>
      <c r="L59" s="32"/>
    </row>
    <row r="60" customFormat="false" ht="15" hidden="false" customHeight="false" outlineLevel="0" collapsed="false">
      <c r="A60" s="29"/>
      <c r="B60" s="30"/>
      <c r="C60" s="30"/>
      <c r="D60" s="30"/>
      <c r="E60" s="30"/>
      <c r="F60" s="31"/>
      <c r="G60" s="31"/>
      <c r="H60" s="32"/>
      <c r="I60" s="33" t="n">
        <f aca="false">IF(OR(A60="",G60="",H60=""),0,G60*IF(H60="Business",IF(A60&lt;DATE(2026,7,1),0.725,0.76),IF(OR(H60="Medical",H60="Military move"),IF(A60&lt;DATE(2026,7,1),0.205,0.235),IF(H60="Charity",0.14,0))))</f>
        <v>0</v>
      </c>
      <c r="J60" s="34"/>
      <c r="K60" s="30"/>
      <c r="L60" s="32"/>
    </row>
    <row r="61" customFormat="false" ht="15" hidden="false" customHeight="false" outlineLevel="0" collapsed="false">
      <c r="A61" s="29"/>
      <c r="B61" s="30"/>
      <c r="C61" s="30"/>
      <c r="D61" s="30"/>
      <c r="E61" s="30"/>
      <c r="F61" s="31"/>
      <c r="G61" s="31"/>
      <c r="H61" s="32"/>
      <c r="I61" s="33" t="n">
        <f aca="false">IF(OR(A61="",G61="",H61=""),0,G61*IF(H61="Business",IF(A61&lt;DATE(2026,7,1),0.725,0.76),IF(OR(H61="Medical",H61="Military move"),IF(A61&lt;DATE(2026,7,1),0.205,0.235),IF(H61="Charity",0.14,0))))</f>
        <v>0</v>
      </c>
      <c r="J61" s="34"/>
      <c r="K61" s="30"/>
      <c r="L61" s="32"/>
    </row>
    <row r="62" customFormat="false" ht="15" hidden="false" customHeight="false" outlineLevel="0" collapsed="false">
      <c r="A62" s="29"/>
      <c r="B62" s="30"/>
      <c r="C62" s="30"/>
      <c r="D62" s="30"/>
      <c r="E62" s="30"/>
      <c r="F62" s="31"/>
      <c r="G62" s="31"/>
      <c r="H62" s="32"/>
      <c r="I62" s="33" t="n">
        <f aca="false">IF(OR(A62="",G62="",H62=""),0,G62*IF(H62="Business",IF(A62&lt;DATE(2026,7,1),0.725,0.76),IF(OR(H62="Medical",H62="Military move"),IF(A62&lt;DATE(2026,7,1),0.205,0.235),IF(H62="Charity",0.14,0))))</f>
        <v>0</v>
      </c>
      <c r="J62" s="34"/>
      <c r="K62" s="30"/>
      <c r="L62" s="32"/>
    </row>
    <row r="63" customFormat="false" ht="15" hidden="false" customHeight="false" outlineLevel="0" collapsed="false">
      <c r="A63" s="29"/>
      <c r="B63" s="30"/>
      <c r="C63" s="30"/>
      <c r="D63" s="30"/>
      <c r="E63" s="30"/>
      <c r="F63" s="31"/>
      <c r="G63" s="31"/>
      <c r="H63" s="32"/>
      <c r="I63" s="33" t="n">
        <f aca="false">IF(OR(A63="",G63="",H63=""),0,G63*IF(H63="Business",IF(A63&lt;DATE(2026,7,1),0.725,0.76),IF(OR(H63="Medical",H63="Military move"),IF(A63&lt;DATE(2026,7,1),0.205,0.235),IF(H63="Charity",0.14,0))))</f>
        <v>0</v>
      </c>
      <c r="J63" s="34"/>
      <c r="K63" s="30"/>
      <c r="L63" s="32"/>
    </row>
    <row r="64" customFormat="false" ht="15" hidden="false" customHeight="false" outlineLevel="0" collapsed="false">
      <c r="A64" s="29"/>
      <c r="B64" s="30"/>
      <c r="C64" s="30"/>
      <c r="D64" s="30"/>
      <c r="E64" s="30"/>
      <c r="F64" s="31"/>
      <c r="G64" s="31"/>
      <c r="H64" s="32"/>
      <c r="I64" s="33" t="n">
        <f aca="false">IF(OR(A64="",G64="",H64=""),0,G64*IF(H64="Business",IF(A64&lt;DATE(2026,7,1),0.725,0.76),IF(OR(H64="Medical",H64="Military move"),IF(A64&lt;DATE(2026,7,1),0.205,0.235),IF(H64="Charity",0.14,0))))</f>
        <v>0</v>
      </c>
      <c r="J64" s="34"/>
      <c r="K64" s="30"/>
      <c r="L64" s="32"/>
    </row>
    <row r="65" customFormat="false" ht="15" hidden="false" customHeight="false" outlineLevel="0" collapsed="false">
      <c r="A65" s="29"/>
      <c r="B65" s="30"/>
      <c r="C65" s="30"/>
      <c r="D65" s="30"/>
      <c r="E65" s="30"/>
      <c r="F65" s="31"/>
      <c r="G65" s="31"/>
      <c r="H65" s="32"/>
      <c r="I65" s="33" t="n">
        <f aca="false">IF(OR(A65="",G65="",H65=""),0,G65*IF(H65="Business",IF(A65&lt;DATE(2026,7,1),0.725,0.76),IF(OR(H65="Medical",H65="Military move"),IF(A65&lt;DATE(2026,7,1),0.205,0.235),IF(H65="Charity",0.14,0))))</f>
        <v>0</v>
      </c>
      <c r="J65" s="34"/>
      <c r="K65" s="30"/>
      <c r="L65" s="32"/>
    </row>
    <row r="66" customFormat="false" ht="15" hidden="false" customHeight="false" outlineLevel="0" collapsed="false">
      <c r="A66" s="29"/>
      <c r="B66" s="30"/>
      <c r="C66" s="30"/>
      <c r="D66" s="30"/>
      <c r="E66" s="30"/>
      <c r="F66" s="31"/>
      <c r="G66" s="31"/>
      <c r="H66" s="32"/>
      <c r="I66" s="33" t="n">
        <f aca="false">IF(OR(A66="",G66="",H66=""),0,G66*IF(H66="Business",IF(A66&lt;DATE(2026,7,1),0.725,0.76),IF(OR(H66="Medical",H66="Military move"),IF(A66&lt;DATE(2026,7,1),0.205,0.235),IF(H66="Charity",0.14,0))))</f>
        <v>0</v>
      </c>
      <c r="J66" s="34"/>
      <c r="K66" s="30"/>
      <c r="L66" s="32"/>
    </row>
    <row r="67" customFormat="false" ht="15" hidden="false" customHeight="false" outlineLevel="0" collapsed="false">
      <c r="A67" s="29"/>
      <c r="B67" s="30"/>
      <c r="C67" s="30"/>
      <c r="D67" s="30"/>
      <c r="E67" s="30"/>
      <c r="F67" s="31"/>
      <c r="G67" s="31"/>
      <c r="H67" s="32"/>
      <c r="I67" s="33" t="n">
        <f aca="false">IF(OR(A67="",G67="",H67=""),0,G67*IF(H67="Business",IF(A67&lt;DATE(2026,7,1),0.725,0.76),IF(OR(H67="Medical",H67="Military move"),IF(A67&lt;DATE(2026,7,1),0.205,0.235),IF(H67="Charity",0.14,0))))</f>
        <v>0</v>
      </c>
      <c r="J67" s="34"/>
      <c r="K67" s="30"/>
      <c r="L67" s="32"/>
    </row>
    <row r="68" customFormat="false" ht="15" hidden="false" customHeight="false" outlineLevel="0" collapsed="false">
      <c r="A68" s="29"/>
      <c r="B68" s="30"/>
      <c r="C68" s="30"/>
      <c r="D68" s="30"/>
      <c r="E68" s="30"/>
      <c r="F68" s="31"/>
      <c r="G68" s="31"/>
      <c r="H68" s="32"/>
      <c r="I68" s="33" t="n">
        <f aca="false">IF(OR(A68="",G68="",H68=""),0,G68*IF(H68="Business",IF(A68&lt;DATE(2026,7,1),0.725,0.76),IF(OR(H68="Medical",H68="Military move"),IF(A68&lt;DATE(2026,7,1),0.205,0.235),IF(H68="Charity",0.14,0))))</f>
        <v>0</v>
      </c>
      <c r="J68" s="34"/>
      <c r="K68" s="30"/>
      <c r="L68" s="32"/>
    </row>
    <row r="69" customFormat="false" ht="15" hidden="false" customHeight="false" outlineLevel="0" collapsed="false">
      <c r="A69" s="29"/>
      <c r="B69" s="30"/>
      <c r="C69" s="30"/>
      <c r="D69" s="30"/>
      <c r="E69" s="30"/>
      <c r="F69" s="31"/>
      <c r="G69" s="31"/>
      <c r="H69" s="32"/>
      <c r="I69" s="33" t="n">
        <f aca="false">IF(OR(A69="",G69="",H69=""),0,G69*IF(H69="Business",IF(A69&lt;DATE(2026,7,1),0.725,0.76),IF(OR(H69="Medical",H69="Military move"),IF(A69&lt;DATE(2026,7,1),0.205,0.235),IF(H69="Charity",0.14,0))))</f>
        <v>0</v>
      </c>
      <c r="J69" s="34"/>
      <c r="K69" s="30"/>
      <c r="L69" s="32"/>
    </row>
    <row r="70" customFormat="false" ht="15" hidden="false" customHeight="false" outlineLevel="0" collapsed="false">
      <c r="A70" s="29"/>
      <c r="B70" s="30"/>
      <c r="C70" s="30"/>
      <c r="D70" s="30"/>
      <c r="E70" s="30"/>
      <c r="F70" s="31"/>
      <c r="G70" s="31"/>
      <c r="H70" s="32"/>
      <c r="I70" s="33" t="n">
        <f aca="false">IF(OR(A70="",G70="",H70=""),0,G70*IF(H70="Business",IF(A70&lt;DATE(2026,7,1),0.725,0.76),IF(OR(H70="Medical",H70="Military move"),IF(A70&lt;DATE(2026,7,1),0.205,0.235),IF(H70="Charity",0.14,0))))</f>
        <v>0</v>
      </c>
      <c r="J70" s="34"/>
      <c r="K70" s="30"/>
      <c r="L70" s="32"/>
    </row>
    <row r="71" customFormat="false" ht="15" hidden="false" customHeight="false" outlineLevel="0" collapsed="false">
      <c r="A71" s="29"/>
      <c r="B71" s="30"/>
      <c r="C71" s="30"/>
      <c r="D71" s="30"/>
      <c r="E71" s="30"/>
      <c r="F71" s="31"/>
      <c r="G71" s="31"/>
      <c r="H71" s="32"/>
      <c r="I71" s="33" t="n">
        <f aca="false">IF(OR(A71="",G71="",H71=""),0,G71*IF(H71="Business",IF(A71&lt;DATE(2026,7,1),0.725,0.76),IF(OR(H71="Medical",H71="Military move"),IF(A71&lt;DATE(2026,7,1),0.205,0.235),IF(H71="Charity",0.14,0))))</f>
        <v>0</v>
      </c>
      <c r="J71" s="34"/>
      <c r="K71" s="30"/>
      <c r="L71" s="32"/>
    </row>
    <row r="72" customFormat="false" ht="15" hidden="false" customHeight="false" outlineLevel="0" collapsed="false">
      <c r="A72" s="29"/>
      <c r="B72" s="30"/>
      <c r="C72" s="30"/>
      <c r="D72" s="30"/>
      <c r="E72" s="30"/>
      <c r="F72" s="31"/>
      <c r="G72" s="31"/>
      <c r="H72" s="32"/>
      <c r="I72" s="33" t="n">
        <f aca="false">IF(OR(A72="",G72="",H72=""),0,G72*IF(H72="Business",IF(A72&lt;DATE(2026,7,1),0.725,0.76),IF(OR(H72="Medical",H72="Military move"),IF(A72&lt;DATE(2026,7,1),0.205,0.235),IF(H72="Charity",0.14,0))))</f>
        <v>0</v>
      </c>
      <c r="J72" s="34"/>
      <c r="K72" s="30"/>
      <c r="L72" s="32"/>
    </row>
    <row r="73" customFormat="false" ht="15" hidden="false" customHeight="false" outlineLevel="0" collapsed="false">
      <c r="A73" s="29"/>
      <c r="B73" s="30"/>
      <c r="C73" s="30"/>
      <c r="D73" s="30"/>
      <c r="E73" s="30"/>
      <c r="F73" s="31"/>
      <c r="G73" s="31"/>
      <c r="H73" s="32"/>
      <c r="I73" s="33" t="n">
        <f aca="false">IF(OR(A73="",G73="",H73=""),0,G73*IF(H73="Business",IF(A73&lt;DATE(2026,7,1),0.725,0.76),IF(OR(H73="Medical",H73="Military move"),IF(A73&lt;DATE(2026,7,1),0.205,0.235),IF(H73="Charity",0.14,0))))</f>
        <v>0</v>
      </c>
      <c r="J73" s="34"/>
      <c r="K73" s="30"/>
      <c r="L73" s="32"/>
    </row>
    <row r="74" customFormat="false" ht="15" hidden="false" customHeight="false" outlineLevel="0" collapsed="false">
      <c r="A74" s="29"/>
      <c r="B74" s="30"/>
      <c r="C74" s="30"/>
      <c r="D74" s="30"/>
      <c r="E74" s="30"/>
      <c r="F74" s="31"/>
      <c r="G74" s="31"/>
      <c r="H74" s="32"/>
      <c r="I74" s="33" t="n">
        <f aca="false">IF(OR(A74="",G74="",H74=""),0,G74*IF(H74="Business",IF(A74&lt;DATE(2026,7,1),0.725,0.76),IF(OR(H74="Medical",H74="Military move"),IF(A74&lt;DATE(2026,7,1),0.205,0.235),IF(H74="Charity",0.14,0))))</f>
        <v>0</v>
      </c>
      <c r="J74" s="34"/>
      <c r="K74" s="30"/>
      <c r="L74" s="32"/>
    </row>
    <row r="75" customFormat="false" ht="15" hidden="false" customHeight="false" outlineLevel="0" collapsed="false">
      <c r="A75" s="29"/>
      <c r="B75" s="30"/>
      <c r="C75" s="30"/>
      <c r="D75" s="30"/>
      <c r="E75" s="30"/>
      <c r="F75" s="31"/>
      <c r="G75" s="31"/>
      <c r="H75" s="32"/>
      <c r="I75" s="33" t="n">
        <f aca="false">IF(OR(A75="",G75="",H75=""),0,G75*IF(H75="Business",IF(A75&lt;DATE(2026,7,1),0.725,0.76),IF(OR(H75="Medical",H75="Military move"),IF(A75&lt;DATE(2026,7,1),0.205,0.235),IF(H75="Charity",0.14,0))))</f>
        <v>0</v>
      </c>
      <c r="J75" s="34"/>
      <c r="K75" s="30"/>
      <c r="L75" s="32"/>
    </row>
    <row r="76" customFormat="false" ht="15" hidden="false" customHeight="false" outlineLevel="0" collapsed="false">
      <c r="A76" s="29"/>
      <c r="B76" s="30"/>
      <c r="C76" s="30"/>
      <c r="D76" s="30"/>
      <c r="E76" s="30"/>
      <c r="F76" s="31"/>
      <c r="G76" s="31"/>
      <c r="H76" s="32"/>
      <c r="I76" s="33" t="n">
        <f aca="false">IF(OR(A76="",G76="",H76=""),0,G76*IF(H76="Business",IF(A76&lt;DATE(2026,7,1),0.725,0.76),IF(OR(H76="Medical",H76="Military move"),IF(A76&lt;DATE(2026,7,1),0.205,0.235),IF(H76="Charity",0.14,0))))</f>
        <v>0</v>
      </c>
      <c r="J76" s="34"/>
      <c r="K76" s="30"/>
      <c r="L76" s="32"/>
    </row>
    <row r="77" customFormat="false" ht="15" hidden="false" customHeight="false" outlineLevel="0" collapsed="false">
      <c r="A77" s="29"/>
      <c r="B77" s="30"/>
      <c r="C77" s="30"/>
      <c r="D77" s="30"/>
      <c r="E77" s="30"/>
      <c r="F77" s="31"/>
      <c r="G77" s="31"/>
      <c r="H77" s="32"/>
      <c r="I77" s="33" t="n">
        <f aca="false">IF(OR(A77="",G77="",H77=""),0,G77*IF(H77="Business",IF(A77&lt;DATE(2026,7,1),0.725,0.76),IF(OR(H77="Medical",H77="Military move"),IF(A77&lt;DATE(2026,7,1),0.205,0.235),IF(H77="Charity",0.14,0))))</f>
        <v>0</v>
      </c>
      <c r="J77" s="34"/>
      <c r="K77" s="30"/>
      <c r="L77" s="32"/>
    </row>
    <row r="78" customFormat="false" ht="15" hidden="false" customHeight="false" outlineLevel="0" collapsed="false">
      <c r="A78" s="29"/>
      <c r="B78" s="30"/>
      <c r="C78" s="30"/>
      <c r="D78" s="30"/>
      <c r="E78" s="30"/>
      <c r="F78" s="31"/>
      <c r="G78" s="31"/>
      <c r="H78" s="32"/>
      <c r="I78" s="33" t="n">
        <f aca="false">IF(OR(A78="",G78="",H78=""),0,G78*IF(H78="Business",IF(A78&lt;DATE(2026,7,1),0.725,0.76),IF(OR(H78="Medical",H78="Military move"),IF(A78&lt;DATE(2026,7,1),0.205,0.235),IF(H78="Charity",0.14,0))))</f>
        <v>0</v>
      </c>
      <c r="J78" s="34"/>
      <c r="K78" s="30"/>
      <c r="L78" s="32"/>
    </row>
    <row r="79" customFormat="false" ht="15" hidden="false" customHeight="false" outlineLevel="0" collapsed="false">
      <c r="A79" s="29"/>
      <c r="B79" s="30"/>
      <c r="C79" s="30"/>
      <c r="D79" s="30"/>
      <c r="E79" s="30"/>
      <c r="F79" s="31"/>
      <c r="G79" s="31"/>
      <c r="H79" s="32"/>
      <c r="I79" s="33" t="n">
        <f aca="false">IF(OR(A79="",G79="",H79=""),0,G79*IF(H79="Business",IF(A79&lt;DATE(2026,7,1),0.725,0.76),IF(OR(H79="Medical",H79="Military move"),IF(A79&lt;DATE(2026,7,1),0.205,0.235),IF(H79="Charity",0.14,0))))</f>
        <v>0</v>
      </c>
      <c r="J79" s="34"/>
      <c r="K79" s="30"/>
      <c r="L79" s="32"/>
    </row>
    <row r="80" customFormat="false" ht="15" hidden="false" customHeight="false" outlineLevel="0" collapsed="false">
      <c r="A80" s="29"/>
      <c r="B80" s="30"/>
      <c r="C80" s="30"/>
      <c r="D80" s="30"/>
      <c r="E80" s="30"/>
      <c r="F80" s="31"/>
      <c r="G80" s="31"/>
      <c r="H80" s="32"/>
      <c r="I80" s="33" t="n">
        <f aca="false">IF(OR(A80="",G80="",H80=""),0,G80*IF(H80="Business",IF(A80&lt;DATE(2026,7,1),0.725,0.76),IF(OR(H80="Medical",H80="Military move"),IF(A80&lt;DATE(2026,7,1),0.205,0.235),IF(H80="Charity",0.14,0))))</f>
        <v>0</v>
      </c>
      <c r="J80" s="34"/>
      <c r="K80" s="30"/>
      <c r="L80" s="32"/>
    </row>
    <row r="81" customFormat="false" ht="15" hidden="false" customHeight="false" outlineLevel="0" collapsed="false">
      <c r="A81" s="29"/>
      <c r="B81" s="30"/>
      <c r="C81" s="30"/>
      <c r="D81" s="30"/>
      <c r="E81" s="30"/>
      <c r="F81" s="31"/>
      <c r="G81" s="31"/>
      <c r="H81" s="32"/>
      <c r="I81" s="33" t="n">
        <f aca="false">IF(OR(A81="",G81="",H81=""),0,G81*IF(H81="Business",IF(A81&lt;DATE(2026,7,1),0.725,0.76),IF(OR(H81="Medical",H81="Military move"),IF(A81&lt;DATE(2026,7,1),0.205,0.235),IF(H81="Charity",0.14,0))))</f>
        <v>0</v>
      </c>
      <c r="J81" s="34"/>
      <c r="K81" s="30"/>
      <c r="L81" s="32"/>
    </row>
    <row r="82" customFormat="false" ht="15" hidden="false" customHeight="false" outlineLevel="0" collapsed="false">
      <c r="A82" s="29"/>
      <c r="B82" s="30"/>
      <c r="C82" s="30"/>
      <c r="D82" s="30"/>
      <c r="E82" s="30"/>
      <c r="F82" s="31"/>
      <c r="G82" s="31"/>
      <c r="H82" s="32"/>
      <c r="I82" s="33" t="n">
        <f aca="false">IF(OR(A82="",G82="",H82=""),0,G82*IF(H82="Business",IF(A82&lt;DATE(2026,7,1),0.725,0.76),IF(OR(H82="Medical",H82="Military move"),IF(A82&lt;DATE(2026,7,1),0.205,0.235),IF(H82="Charity",0.14,0))))</f>
        <v>0</v>
      </c>
      <c r="J82" s="34"/>
      <c r="K82" s="30"/>
      <c r="L82" s="32"/>
    </row>
    <row r="83" customFormat="false" ht="15" hidden="false" customHeight="false" outlineLevel="0" collapsed="false">
      <c r="A83" s="29"/>
      <c r="B83" s="30"/>
      <c r="C83" s="30"/>
      <c r="D83" s="30"/>
      <c r="E83" s="30"/>
      <c r="F83" s="31"/>
      <c r="G83" s="31"/>
      <c r="H83" s="32"/>
      <c r="I83" s="33" t="n">
        <f aca="false">IF(OR(A83="",G83="",H83=""),0,G83*IF(H83="Business",IF(A83&lt;DATE(2026,7,1),0.725,0.76),IF(OR(H83="Medical",H83="Military move"),IF(A83&lt;DATE(2026,7,1),0.205,0.235),IF(H83="Charity",0.14,0))))</f>
        <v>0</v>
      </c>
      <c r="J83" s="34"/>
      <c r="K83" s="30"/>
      <c r="L83" s="32"/>
    </row>
    <row r="84" customFormat="false" ht="15" hidden="false" customHeight="false" outlineLevel="0" collapsed="false">
      <c r="A84" s="29"/>
      <c r="B84" s="30"/>
      <c r="C84" s="30"/>
      <c r="D84" s="30"/>
      <c r="E84" s="30"/>
      <c r="F84" s="31"/>
      <c r="G84" s="31"/>
      <c r="H84" s="32"/>
      <c r="I84" s="33" t="n">
        <f aca="false">IF(OR(A84="",G84="",H84=""),0,G84*IF(H84="Business",IF(A84&lt;DATE(2026,7,1),0.725,0.76),IF(OR(H84="Medical",H84="Military move"),IF(A84&lt;DATE(2026,7,1),0.205,0.235),IF(H84="Charity",0.14,0))))</f>
        <v>0</v>
      </c>
      <c r="J84" s="34"/>
      <c r="K84" s="30"/>
      <c r="L84" s="32"/>
    </row>
    <row r="85" customFormat="false" ht="15" hidden="false" customHeight="false" outlineLevel="0" collapsed="false">
      <c r="A85" s="29"/>
      <c r="B85" s="30"/>
      <c r="C85" s="30"/>
      <c r="D85" s="30"/>
      <c r="E85" s="30"/>
      <c r="F85" s="31"/>
      <c r="G85" s="31"/>
      <c r="H85" s="32"/>
      <c r="I85" s="33" t="n">
        <f aca="false">IF(OR(A85="",G85="",H85=""),0,G85*IF(H85="Business",IF(A85&lt;DATE(2026,7,1),0.725,0.76),IF(OR(H85="Medical",H85="Military move"),IF(A85&lt;DATE(2026,7,1),0.205,0.235),IF(H85="Charity",0.14,0))))</f>
        <v>0</v>
      </c>
      <c r="J85" s="34"/>
      <c r="K85" s="30"/>
      <c r="L85" s="32"/>
    </row>
    <row r="86" customFormat="false" ht="15" hidden="false" customHeight="false" outlineLevel="0" collapsed="false">
      <c r="A86" s="29"/>
      <c r="B86" s="30"/>
      <c r="C86" s="30"/>
      <c r="D86" s="30"/>
      <c r="E86" s="30"/>
      <c r="F86" s="31"/>
      <c r="G86" s="31"/>
      <c r="H86" s="32"/>
      <c r="I86" s="33" t="n">
        <f aca="false">IF(OR(A86="",G86="",H86=""),0,G86*IF(H86="Business",IF(A86&lt;DATE(2026,7,1),0.725,0.76),IF(OR(H86="Medical",H86="Military move"),IF(A86&lt;DATE(2026,7,1),0.205,0.235),IF(H86="Charity",0.14,0))))</f>
        <v>0</v>
      </c>
      <c r="J86" s="34"/>
      <c r="K86" s="30"/>
      <c r="L86" s="32"/>
    </row>
    <row r="87" customFormat="false" ht="15" hidden="false" customHeight="false" outlineLevel="0" collapsed="false">
      <c r="A87" s="29"/>
      <c r="B87" s="30"/>
      <c r="C87" s="30"/>
      <c r="D87" s="30"/>
      <c r="E87" s="30"/>
      <c r="F87" s="31"/>
      <c r="G87" s="31"/>
      <c r="H87" s="32"/>
      <c r="I87" s="33" t="n">
        <f aca="false">IF(OR(A87="",G87="",H87=""),0,G87*IF(H87="Business",IF(A87&lt;DATE(2026,7,1),0.725,0.76),IF(OR(H87="Medical",H87="Military move"),IF(A87&lt;DATE(2026,7,1),0.205,0.235),IF(H87="Charity",0.14,0))))</f>
        <v>0</v>
      </c>
      <c r="J87" s="34"/>
      <c r="K87" s="30"/>
      <c r="L87" s="32"/>
    </row>
    <row r="88" customFormat="false" ht="15" hidden="false" customHeight="false" outlineLevel="0" collapsed="false">
      <c r="A88" s="29"/>
      <c r="B88" s="30"/>
      <c r="C88" s="30"/>
      <c r="D88" s="30"/>
      <c r="E88" s="30"/>
      <c r="F88" s="31"/>
      <c r="G88" s="31"/>
      <c r="H88" s="32"/>
      <c r="I88" s="33" t="n">
        <f aca="false">IF(OR(A88="",G88="",H88=""),0,G88*IF(H88="Business",IF(A88&lt;DATE(2026,7,1),0.725,0.76),IF(OR(H88="Medical",H88="Military move"),IF(A88&lt;DATE(2026,7,1),0.205,0.235),IF(H88="Charity",0.14,0))))</f>
        <v>0</v>
      </c>
      <c r="J88" s="34"/>
      <c r="K88" s="30"/>
      <c r="L88" s="32"/>
    </row>
    <row r="89" customFormat="false" ht="15" hidden="false" customHeight="false" outlineLevel="0" collapsed="false">
      <c r="A89" s="29"/>
      <c r="B89" s="30"/>
      <c r="C89" s="30"/>
      <c r="D89" s="30"/>
      <c r="E89" s="30"/>
      <c r="F89" s="31"/>
      <c r="G89" s="31"/>
      <c r="H89" s="32"/>
      <c r="I89" s="33" t="n">
        <f aca="false">IF(OR(A89="",G89="",H89=""),0,G89*IF(H89="Business",IF(A89&lt;DATE(2026,7,1),0.725,0.76),IF(OR(H89="Medical",H89="Military move"),IF(A89&lt;DATE(2026,7,1),0.205,0.235),IF(H89="Charity",0.14,0))))</f>
        <v>0</v>
      </c>
      <c r="J89" s="34"/>
      <c r="K89" s="30"/>
      <c r="L89" s="32"/>
    </row>
    <row r="90" customFormat="false" ht="15" hidden="false" customHeight="false" outlineLevel="0" collapsed="false">
      <c r="A90" s="29"/>
      <c r="B90" s="30"/>
      <c r="C90" s="30"/>
      <c r="D90" s="30"/>
      <c r="E90" s="30"/>
      <c r="F90" s="31"/>
      <c r="G90" s="31"/>
      <c r="H90" s="32"/>
      <c r="I90" s="33" t="n">
        <f aca="false">IF(OR(A90="",G90="",H90=""),0,G90*IF(H90="Business",IF(A90&lt;DATE(2026,7,1),0.725,0.76),IF(OR(H90="Medical",H90="Military move"),IF(A90&lt;DATE(2026,7,1),0.205,0.235),IF(H90="Charity",0.14,0))))</f>
        <v>0</v>
      </c>
      <c r="J90" s="34"/>
      <c r="K90" s="30"/>
      <c r="L90" s="32"/>
    </row>
    <row r="91" customFormat="false" ht="15" hidden="false" customHeight="false" outlineLevel="0" collapsed="false">
      <c r="A91" s="29"/>
      <c r="B91" s="30"/>
      <c r="C91" s="30"/>
      <c r="D91" s="30"/>
      <c r="E91" s="30"/>
      <c r="F91" s="31"/>
      <c r="G91" s="31"/>
      <c r="H91" s="32"/>
      <c r="I91" s="33" t="n">
        <f aca="false">IF(OR(A91="",G91="",H91=""),0,G91*IF(H91="Business",IF(A91&lt;DATE(2026,7,1),0.725,0.76),IF(OR(H91="Medical",H91="Military move"),IF(A91&lt;DATE(2026,7,1),0.205,0.235),IF(H91="Charity",0.14,0))))</f>
        <v>0</v>
      </c>
      <c r="J91" s="34"/>
      <c r="K91" s="30"/>
      <c r="L91" s="32"/>
    </row>
    <row r="92" customFormat="false" ht="15" hidden="false" customHeight="false" outlineLevel="0" collapsed="false">
      <c r="A92" s="29"/>
      <c r="B92" s="30"/>
      <c r="C92" s="30"/>
      <c r="D92" s="30"/>
      <c r="E92" s="30"/>
      <c r="F92" s="31"/>
      <c r="G92" s="31"/>
      <c r="H92" s="32"/>
      <c r="I92" s="33" t="n">
        <f aca="false">IF(OR(A92="",G92="",H92=""),0,G92*IF(H92="Business",IF(A92&lt;DATE(2026,7,1),0.725,0.76),IF(OR(H92="Medical",H92="Military move"),IF(A92&lt;DATE(2026,7,1),0.205,0.235),IF(H92="Charity",0.14,0))))</f>
        <v>0</v>
      </c>
      <c r="J92" s="34"/>
      <c r="K92" s="30"/>
      <c r="L92" s="32"/>
    </row>
    <row r="93" customFormat="false" ht="15" hidden="false" customHeight="false" outlineLevel="0" collapsed="false">
      <c r="A93" s="29"/>
      <c r="B93" s="30"/>
      <c r="C93" s="30"/>
      <c r="D93" s="30"/>
      <c r="E93" s="30"/>
      <c r="F93" s="31"/>
      <c r="G93" s="31"/>
      <c r="H93" s="32"/>
      <c r="I93" s="33" t="n">
        <f aca="false">IF(OR(A93="",G93="",H93=""),0,G93*IF(H93="Business",IF(A93&lt;DATE(2026,7,1),0.725,0.76),IF(OR(H93="Medical",H93="Military move"),IF(A93&lt;DATE(2026,7,1),0.205,0.235),IF(H93="Charity",0.14,0))))</f>
        <v>0</v>
      </c>
      <c r="J93" s="34"/>
      <c r="K93" s="30"/>
      <c r="L93" s="32"/>
    </row>
    <row r="94" customFormat="false" ht="15" hidden="false" customHeight="false" outlineLevel="0" collapsed="false">
      <c r="A94" s="29"/>
      <c r="B94" s="30"/>
      <c r="C94" s="30"/>
      <c r="D94" s="30"/>
      <c r="E94" s="30"/>
      <c r="F94" s="31"/>
      <c r="G94" s="31"/>
      <c r="H94" s="32"/>
      <c r="I94" s="33" t="n">
        <f aca="false">IF(OR(A94="",G94="",H94=""),0,G94*IF(H94="Business",IF(A94&lt;DATE(2026,7,1),0.725,0.76),IF(OR(H94="Medical",H94="Military move"),IF(A94&lt;DATE(2026,7,1),0.205,0.235),IF(H94="Charity",0.14,0))))</f>
        <v>0</v>
      </c>
      <c r="J94" s="34"/>
      <c r="K94" s="30"/>
      <c r="L94" s="32"/>
    </row>
    <row r="95" customFormat="false" ht="15" hidden="false" customHeight="false" outlineLevel="0" collapsed="false">
      <c r="A95" s="29"/>
      <c r="B95" s="30"/>
      <c r="C95" s="30"/>
      <c r="D95" s="30"/>
      <c r="E95" s="30"/>
      <c r="F95" s="31"/>
      <c r="G95" s="31"/>
      <c r="H95" s="32"/>
      <c r="I95" s="33" t="n">
        <f aca="false">IF(OR(A95="",G95="",H95=""),0,G95*IF(H95="Business",IF(A95&lt;DATE(2026,7,1),0.725,0.76),IF(OR(H95="Medical",H95="Military move"),IF(A95&lt;DATE(2026,7,1),0.205,0.235),IF(H95="Charity",0.14,0))))</f>
        <v>0</v>
      </c>
      <c r="J95" s="34"/>
      <c r="K95" s="30"/>
      <c r="L95" s="32"/>
    </row>
    <row r="96" customFormat="false" ht="15" hidden="false" customHeight="false" outlineLevel="0" collapsed="false">
      <c r="A96" s="29"/>
      <c r="B96" s="30"/>
      <c r="C96" s="30"/>
      <c r="D96" s="30"/>
      <c r="E96" s="30"/>
      <c r="F96" s="31"/>
      <c r="G96" s="31"/>
      <c r="H96" s="32"/>
      <c r="I96" s="33" t="n">
        <f aca="false">IF(OR(A96="",G96="",H96=""),0,G96*IF(H96="Business",IF(A96&lt;DATE(2026,7,1),0.725,0.76),IF(OR(H96="Medical",H96="Military move"),IF(A96&lt;DATE(2026,7,1),0.205,0.235),IF(H96="Charity",0.14,0))))</f>
        <v>0</v>
      </c>
      <c r="J96" s="34"/>
      <c r="K96" s="30"/>
      <c r="L96" s="32"/>
    </row>
    <row r="97" customFormat="false" ht="15" hidden="false" customHeight="false" outlineLevel="0" collapsed="false">
      <c r="A97" s="29"/>
      <c r="B97" s="30"/>
      <c r="C97" s="30"/>
      <c r="D97" s="30"/>
      <c r="E97" s="30"/>
      <c r="F97" s="31"/>
      <c r="G97" s="31"/>
      <c r="H97" s="32"/>
      <c r="I97" s="33" t="n">
        <f aca="false">IF(OR(A97="",G97="",H97=""),0,G97*IF(H97="Business",IF(A97&lt;DATE(2026,7,1),0.725,0.76),IF(OR(H97="Medical",H97="Military move"),IF(A97&lt;DATE(2026,7,1),0.205,0.235),IF(H97="Charity",0.14,0))))</f>
        <v>0</v>
      </c>
      <c r="J97" s="34"/>
      <c r="K97" s="30"/>
      <c r="L97" s="32"/>
    </row>
    <row r="98" customFormat="false" ht="15" hidden="false" customHeight="false" outlineLevel="0" collapsed="false">
      <c r="A98" s="29"/>
      <c r="B98" s="30"/>
      <c r="C98" s="30"/>
      <c r="D98" s="30"/>
      <c r="E98" s="30"/>
      <c r="F98" s="31"/>
      <c r="G98" s="31"/>
      <c r="H98" s="32"/>
      <c r="I98" s="33" t="n">
        <f aca="false">IF(OR(A98="",G98="",H98=""),0,G98*IF(H98="Business",IF(A98&lt;DATE(2026,7,1),0.725,0.76),IF(OR(H98="Medical",H98="Military move"),IF(A98&lt;DATE(2026,7,1),0.205,0.235),IF(H98="Charity",0.14,0))))</f>
        <v>0</v>
      </c>
      <c r="J98" s="34"/>
      <c r="K98" s="30"/>
      <c r="L98" s="32"/>
    </row>
    <row r="99" customFormat="false" ht="15" hidden="false" customHeight="false" outlineLevel="0" collapsed="false">
      <c r="A99" s="29"/>
      <c r="B99" s="30"/>
      <c r="C99" s="30"/>
      <c r="D99" s="30"/>
      <c r="E99" s="30"/>
      <c r="F99" s="31"/>
      <c r="G99" s="31"/>
      <c r="H99" s="32"/>
      <c r="I99" s="33" t="n">
        <f aca="false">IF(OR(A99="",G99="",H99=""),0,G99*IF(H99="Business",IF(A99&lt;DATE(2026,7,1),0.725,0.76),IF(OR(H99="Medical",H99="Military move"),IF(A99&lt;DATE(2026,7,1),0.205,0.235),IF(H99="Charity",0.14,0))))</f>
        <v>0</v>
      </c>
      <c r="J99" s="34"/>
      <c r="K99" s="30"/>
      <c r="L99" s="32"/>
    </row>
    <row r="100" customFormat="false" ht="15" hidden="false" customHeight="false" outlineLevel="0" collapsed="false">
      <c r="A100" s="29"/>
      <c r="B100" s="30"/>
      <c r="C100" s="30"/>
      <c r="D100" s="30"/>
      <c r="E100" s="30"/>
      <c r="F100" s="31"/>
      <c r="G100" s="31"/>
      <c r="H100" s="32"/>
      <c r="I100" s="33" t="n">
        <f aca="false">IF(OR(A100="",G100="",H100=""),0,G100*IF(H100="Business",IF(A100&lt;DATE(2026,7,1),0.725,0.76),IF(OR(H100="Medical",H100="Military move"),IF(A100&lt;DATE(2026,7,1),0.205,0.235),IF(H100="Charity",0.14,0))))</f>
        <v>0</v>
      </c>
      <c r="J100" s="34"/>
      <c r="K100" s="30"/>
      <c r="L100" s="32"/>
    </row>
    <row r="101" customFormat="false" ht="15" hidden="false" customHeight="false" outlineLevel="0" collapsed="false">
      <c r="A101" s="29"/>
      <c r="B101" s="30"/>
      <c r="C101" s="30"/>
      <c r="D101" s="30"/>
      <c r="E101" s="30"/>
      <c r="F101" s="31"/>
      <c r="G101" s="31"/>
      <c r="H101" s="32"/>
      <c r="I101" s="33" t="n">
        <f aca="false">IF(OR(A101="",G101="",H101=""),0,G101*IF(H101="Business",IF(A101&lt;DATE(2026,7,1),0.725,0.76),IF(OR(H101="Medical",H101="Military move"),IF(A101&lt;DATE(2026,7,1),0.205,0.235),IF(H101="Charity",0.14,0))))</f>
        <v>0</v>
      </c>
      <c r="J101" s="34"/>
      <c r="K101" s="30"/>
      <c r="L101" s="32"/>
    </row>
    <row r="102" customFormat="false" ht="15" hidden="false" customHeight="false" outlineLevel="0" collapsed="false">
      <c r="A102" s="29"/>
      <c r="B102" s="30"/>
      <c r="C102" s="30"/>
      <c r="D102" s="30"/>
      <c r="E102" s="30"/>
      <c r="F102" s="31"/>
      <c r="G102" s="31"/>
      <c r="H102" s="32"/>
      <c r="I102" s="33" t="n">
        <f aca="false">IF(OR(A102="",G102="",H102=""),0,G102*IF(H102="Business",IF(A102&lt;DATE(2026,7,1),0.725,0.76),IF(OR(H102="Medical",H102="Military move"),IF(A102&lt;DATE(2026,7,1),0.205,0.235),IF(H102="Charity",0.14,0))))</f>
        <v>0</v>
      </c>
      <c r="J102" s="34"/>
      <c r="K102" s="30"/>
      <c r="L102" s="32"/>
    </row>
    <row r="103" customFormat="false" ht="15" hidden="false" customHeight="false" outlineLevel="0" collapsed="false">
      <c r="A103" s="29"/>
      <c r="B103" s="30"/>
      <c r="C103" s="30"/>
      <c r="D103" s="30"/>
      <c r="E103" s="30"/>
      <c r="F103" s="31"/>
      <c r="G103" s="31"/>
      <c r="H103" s="32"/>
      <c r="I103" s="33" t="n">
        <f aca="false">IF(OR(A103="",G103="",H103=""),0,G103*IF(H103="Business",IF(A103&lt;DATE(2026,7,1),0.725,0.76),IF(OR(H103="Medical",H103="Military move"),IF(A103&lt;DATE(2026,7,1),0.205,0.235),IF(H103="Charity",0.14,0))))</f>
        <v>0</v>
      </c>
      <c r="J103" s="34"/>
      <c r="K103" s="30"/>
      <c r="L103" s="32"/>
    </row>
    <row r="104" customFormat="false" ht="15" hidden="false" customHeight="false" outlineLevel="0" collapsed="false">
      <c r="A104" s="29"/>
      <c r="B104" s="30"/>
      <c r="C104" s="30"/>
      <c r="D104" s="30"/>
      <c r="E104" s="30"/>
      <c r="F104" s="31"/>
      <c r="G104" s="31"/>
      <c r="H104" s="32"/>
      <c r="I104" s="33" t="n">
        <f aca="false">IF(OR(A104="",G104="",H104=""),0,G104*IF(H104="Business",IF(A104&lt;DATE(2026,7,1),0.725,0.76),IF(OR(H104="Medical",H104="Military move"),IF(A104&lt;DATE(2026,7,1),0.205,0.235),IF(H104="Charity",0.14,0))))</f>
        <v>0</v>
      </c>
      <c r="J104" s="34"/>
      <c r="K104" s="30"/>
      <c r="L104" s="32"/>
    </row>
    <row r="105" customFormat="false" ht="15" hidden="false" customHeight="false" outlineLevel="0" collapsed="false">
      <c r="A105" s="29"/>
      <c r="B105" s="30"/>
      <c r="C105" s="30"/>
      <c r="D105" s="30"/>
      <c r="E105" s="30"/>
      <c r="F105" s="31"/>
      <c r="G105" s="31"/>
      <c r="H105" s="32"/>
      <c r="I105" s="33" t="n">
        <f aca="false">IF(OR(A105="",G105="",H105=""),0,G105*IF(H105="Business",IF(A105&lt;DATE(2026,7,1),0.725,0.76),IF(OR(H105="Medical",H105="Military move"),IF(A105&lt;DATE(2026,7,1),0.205,0.235),IF(H105="Charity",0.14,0))))</f>
        <v>0</v>
      </c>
      <c r="J105" s="34"/>
      <c r="K105" s="30"/>
      <c r="L105" s="32"/>
    </row>
    <row r="106" customFormat="false" ht="15" hidden="false" customHeight="false" outlineLevel="0" collapsed="false">
      <c r="A106" s="29"/>
      <c r="B106" s="30"/>
      <c r="C106" s="30"/>
      <c r="D106" s="30"/>
      <c r="E106" s="30"/>
      <c r="F106" s="31"/>
      <c r="G106" s="31"/>
      <c r="H106" s="32"/>
      <c r="I106" s="33" t="n">
        <f aca="false">IF(OR(A106="",G106="",H106=""),0,G106*IF(H106="Business",IF(A106&lt;DATE(2026,7,1),0.725,0.76),IF(OR(H106="Medical",H106="Military move"),IF(A106&lt;DATE(2026,7,1),0.205,0.235),IF(H106="Charity",0.14,0))))</f>
        <v>0</v>
      </c>
      <c r="J106" s="34"/>
      <c r="K106" s="30"/>
      <c r="L106" s="32"/>
    </row>
    <row r="107" customFormat="false" ht="15" hidden="false" customHeight="false" outlineLevel="0" collapsed="false">
      <c r="A107" s="29"/>
      <c r="B107" s="30"/>
      <c r="C107" s="30"/>
      <c r="D107" s="30"/>
      <c r="E107" s="30"/>
      <c r="F107" s="31"/>
      <c r="G107" s="31"/>
      <c r="H107" s="32"/>
      <c r="I107" s="33" t="n">
        <f aca="false">IF(OR(A107="",G107="",H107=""),0,G107*IF(H107="Business",IF(A107&lt;DATE(2026,7,1),0.725,0.76),IF(OR(H107="Medical",H107="Military move"),IF(A107&lt;DATE(2026,7,1),0.205,0.235),IF(H107="Charity",0.14,0))))</f>
        <v>0</v>
      </c>
      <c r="J107" s="34"/>
      <c r="K107" s="30"/>
      <c r="L107" s="32"/>
    </row>
    <row r="108" customFormat="false" ht="15" hidden="false" customHeight="false" outlineLevel="0" collapsed="false">
      <c r="A108" s="29"/>
      <c r="B108" s="30"/>
      <c r="C108" s="30"/>
      <c r="D108" s="30"/>
      <c r="E108" s="30"/>
      <c r="F108" s="31"/>
      <c r="G108" s="31"/>
      <c r="H108" s="32"/>
      <c r="I108" s="33" t="n">
        <f aca="false">IF(OR(A108="",G108="",H108=""),0,G108*IF(H108="Business",IF(A108&lt;DATE(2026,7,1),0.725,0.76),IF(OR(H108="Medical",H108="Military move"),IF(A108&lt;DATE(2026,7,1),0.205,0.235),IF(H108="Charity",0.14,0))))</f>
        <v>0</v>
      </c>
      <c r="J108" s="34"/>
      <c r="K108" s="30"/>
      <c r="L108" s="32"/>
    </row>
    <row r="109" customFormat="false" ht="15" hidden="false" customHeight="false" outlineLevel="0" collapsed="false">
      <c r="A109" s="29"/>
      <c r="B109" s="30"/>
      <c r="C109" s="30"/>
      <c r="D109" s="30"/>
      <c r="E109" s="30"/>
      <c r="F109" s="31"/>
      <c r="G109" s="31"/>
      <c r="H109" s="32"/>
      <c r="I109" s="33" t="n">
        <f aca="false">IF(OR(A109="",G109="",H109=""),0,G109*IF(H109="Business",IF(A109&lt;DATE(2026,7,1),0.725,0.76),IF(OR(H109="Medical",H109="Military move"),IF(A109&lt;DATE(2026,7,1),0.205,0.235),IF(H109="Charity",0.14,0))))</f>
        <v>0</v>
      </c>
      <c r="J109" s="34"/>
      <c r="K109" s="30"/>
      <c r="L109" s="32"/>
    </row>
    <row r="110" customFormat="false" ht="15" hidden="false" customHeight="false" outlineLevel="0" collapsed="false">
      <c r="A110" s="29"/>
      <c r="B110" s="30"/>
      <c r="C110" s="30"/>
      <c r="D110" s="30"/>
      <c r="E110" s="30"/>
      <c r="F110" s="31"/>
      <c r="G110" s="31"/>
      <c r="H110" s="32"/>
      <c r="I110" s="33" t="n">
        <f aca="false">IF(OR(A110="",G110="",H110=""),0,G110*IF(H110="Business",IF(A110&lt;DATE(2026,7,1),0.725,0.76),IF(OR(H110="Medical",H110="Military move"),IF(A110&lt;DATE(2026,7,1),0.205,0.235),IF(H110="Charity",0.14,0))))</f>
        <v>0</v>
      </c>
      <c r="J110" s="34"/>
      <c r="K110" s="30"/>
      <c r="L110" s="32"/>
    </row>
    <row r="111" customFormat="false" ht="15" hidden="false" customHeight="false" outlineLevel="0" collapsed="false">
      <c r="A111" s="29"/>
      <c r="B111" s="30"/>
      <c r="C111" s="30"/>
      <c r="D111" s="30"/>
      <c r="E111" s="30"/>
      <c r="F111" s="31"/>
      <c r="G111" s="31"/>
      <c r="H111" s="32"/>
      <c r="I111" s="33" t="n">
        <f aca="false">IF(OR(A111="",G111="",H111=""),0,G111*IF(H111="Business",IF(A111&lt;DATE(2026,7,1),0.725,0.76),IF(OR(H111="Medical",H111="Military move"),IF(A111&lt;DATE(2026,7,1),0.205,0.235),IF(H111="Charity",0.14,0))))</f>
        <v>0</v>
      </c>
      <c r="J111" s="34"/>
      <c r="K111" s="30"/>
      <c r="L111" s="32"/>
    </row>
    <row r="112" customFormat="false" ht="15" hidden="false" customHeight="false" outlineLevel="0" collapsed="false">
      <c r="A112" s="29"/>
      <c r="B112" s="30"/>
      <c r="C112" s="30"/>
      <c r="D112" s="30"/>
      <c r="E112" s="30"/>
      <c r="F112" s="31"/>
      <c r="G112" s="31"/>
      <c r="H112" s="32"/>
      <c r="I112" s="33" t="n">
        <f aca="false">IF(OR(A112="",G112="",H112=""),0,G112*IF(H112="Business",IF(A112&lt;DATE(2026,7,1),0.725,0.76),IF(OR(H112="Medical",H112="Military move"),IF(A112&lt;DATE(2026,7,1),0.205,0.235),IF(H112="Charity",0.14,0))))</f>
        <v>0</v>
      </c>
      <c r="J112" s="34"/>
      <c r="K112" s="30"/>
      <c r="L112" s="32"/>
    </row>
    <row r="113" customFormat="false" ht="15" hidden="false" customHeight="false" outlineLevel="0" collapsed="false">
      <c r="A113" s="29"/>
      <c r="B113" s="30"/>
      <c r="C113" s="30"/>
      <c r="D113" s="30"/>
      <c r="E113" s="30"/>
      <c r="F113" s="31"/>
      <c r="G113" s="31"/>
      <c r="H113" s="32"/>
      <c r="I113" s="33" t="n">
        <f aca="false">IF(OR(A113="",G113="",H113=""),0,G113*IF(H113="Business",IF(A113&lt;DATE(2026,7,1),0.725,0.76),IF(OR(H113="Medical",H113="Military move"),IF(A113&lt;DATE(2026,7,1),0.205,0.235),IF(H113="Charity",0.14,0))))</f>
        <v>0</v>
      </c>
      <c r="J113" s="34"/>
      <c r="K113" s="30"/>
      <c r="L113" s="32"/>
    </row>
    <row r="114" customFormat="false" ht="15" hidden="false" customHeight="false" outlineLevel="0" collapsed="false">
      <c r="A114" s="29"/>
      <c r="B114" s="30"/>
      <c r="C114" s="30"/>
      <c r="D114" s="30"/>
      <c r="E114" s="30"/>
      <c r="F114" s="31"/>
      <c r="G114" s="31"/>
      <c r="H114" s="32"/>
      <c r="I114" s="33" t="n">
        <f aca="false">IF(OR(A114="",G114="",H114=""),0,G114*IF(H114="Business",IF(A114&lt;DATE(2026,7,1),0.725,0.76),IF(OR(H114="Medical",H114="Military move"),IF(A114&lt;DATE(2026,7,1),0.205,0.235),IF(H114="Charity",0.14,0))))</f>
        <v>0</v>
      </c>
      <c r="J114" s="34"/>
      <c r="K114" s="30"/>
      <c r="L114" s="32"/>
    </row>
    <row r="115" customFormat="false" ht="15" hidden="false" customHeight="false" outlineLevel="0" collapsed="false">
      <c r="A115" s="29"/>
      <c r="B115" s="30"/>
      <c r="C115" s="30"/>
      <c r="D115" s="30"/>
      <c r="E115" s="30"/>
      <c r="F115" s="31"/>
      <c r="G115" s="31"/>
      <c r="H115" s="32"/>
      <c r="I115" s="33" t="n">
        <f aca="false">IF(OR(A115="",G115="",H115=""),0,G115*IF(H115="Business",IF(A115&lt;DATE(2026,7,1),0.725,0.76),IF(OR(H115="Medical",H115="Military move"),IF(A115&lt;DATE(2026,7,1),0.205,0.235),IF(H115="Charity",0.14,0))))</f>
        <v>0</v>
      </c>
      <c r="J115" s="34"/>
      <c r="K115" s="30"/>
      <c r="L115" s="32"/>
    </row>
    <row r="116" customFormat="false" ht="15" hidden="false" customHeight="false" outlineLevel="0" collapsed="false">
      <c r="A116" s="29"/>
      <c r="B116" s="30"/>
      <c r="C116" s="30"/>
      <c r="D116" s="30"/>
      <c r="E116" s="30"/>
      <c r="F116" s="31"/>
      <c r="G116" s="31"/>
      <c r="H116" s="32"/>
      <c r="I116" s="33" t="n">
        <f aca="false">IF(OR(A116="",G116="",H116=""),0,G116*IF(H116="Business",IF(A116&lt;DATE(2026,7,1),0.725,0.76),IF(OR(H116="Medical",H116="Military move"),IF(A116&lt;DATE(2026,7,1),0.205,0.235),IF(H116="Charity",0.14,0))))</f>
        <v>0</v>
      </c>
      <c r="J116" s="34"/>
      <c r="K116" s="30"/>
      <c r="L116" s="32"/>
    </row>
    <row r="117" customFormat="false" ht="15" hidden="false" customHeight="false" outlineLevel="0" collapsed="false">
      <c r="A117" s="29"/>
      <c r="B117" s="30"/>
      <c r="C117" s="30"/>
      <c r="D117" s="30"/>
      <c r="E117" s="30"/>
      <c r="F117" s="31"/>
      <c r="G117" s="31"/>
      <c r="H117" s="32"/>
      <c r="I117" s="33" t="n">
        <f aca="false">IF(OR(A117="",G117="",H117=""),0,G117*IF(H117="Business",IF(A117&lt;DATE(2026,7,1),0.725,0.76),IF(OR(H117="Medical",H117="Military move"),IF(A117&lt;DATE(2026,7,1),0.205,0.235),IF(H117="Charity",0.14,0))))</f>
        <v>0</v>
      </c>
      <c r="J117" s="34"/>
      <c r="K117" s="30"/>
      <c r="L117" s="32"/>
    </row>
    <row r="118" customFormat="false" ht="15" hidden="false" customHeight="false" outlineLevel="0" collapsed="false">
      <c r="A118" s="29"/>
      <c r="B118" s="30"/>
      <c r="C118" s="30"/>
      <c r="D118" s="30"/>
      <c r="E118" s="30"/>
      <c r="F118" s="31"/>
      <c r="G118" s="31"/>
      <c r="H118" s="32"/>
      <c r="I118" s="33" t="n">
        <f aca="false">IF(OR(A118="",G118="",H118=""),0,G118*IF(H118="Business",IF(A118&lt;DATE(2026,7,1),0.725,0.76),IF(OR(H118="Medical",H118="Military move"),IF(A118&lt;DATE(2026,7,1),0.205,0.235),IF(H118="Charity",0.14,0))))</f>
        <v>0</v>
      </c>
      <c r="J118" s="34"/>
      <c r="K118" s="30"/>
      <c r="L118" s="32"/>
    </row>
    <row r="119" customFormat="false" ht="15" hidden="false" customHeight="false" outlineLevel="0" collapsed="false">
      <c r="A119" s="29"/>
      <c r="B119" s="30"/>
      <c r="C119" s="30"/>
      <c r="D119" s="30"/>
      <c r="E119" s="30"/>
      <c r="F119" s="31"/>
      <c r="G119" s="31"/>
      <c r="H119" s="32"/>
      <c r="I119" s="33" t="n">
        <f aca="false">IF(OR(A119="",G119="",H119=""),0,G119*IF(H119="Business",IF(A119&lt;DATE(2026,7,1),0.725,0.76),IF(OR(H119="Medical",H119="Military move"),IF(A119&lt;DATE(2026,7,1),0.205,0.235),IF(H119="Charity",0.14,0))))</f>
        <v>0</v>
      </c>
      <c r="J119" s="34"/>
      <c r="K119" s="30"/>
      <c r="L119" s="32"/>
    </row>
    <row r="120" customFormat="false" ht="15" hidden="false" customHeight="false" outlineLevel="0" collapsed="false">
      <c r="A120" s="29"/>
      <c r="B120" s="30"/>
      <c r="C120" s="30"/>
      <c r="D120" s="30"/>
      <c r="E120" s="30"/>
      <c r="F120" s="31"/>
      <c r="G120" s="31"/>
      <c r="H120" s="32"/>
      <c r="I120" s="33" t="n">
        <f aca="false">IF(OR(A120="",G120="",H120=""),0,G120*IF(H120="Business",IF(A120&lt;DATE(2026,7,1),0.725,0.76),IF(OR(H120="Medical",H120="Military move"),IF(A120&lt;DATE(2026,7,1),0.205,0.235),IF(H120="Charity",0.14,0))))</f>
        <v>0</v>
      </c>
      <c r="J120" s="34"/>
      <c r="K120" s="30"/>
      <c r="L120" s="32"/>
    </row>
    <row r="121" customFormat="false" ht="15" hidden="false" customHeight="false" outlineLevel="0" collapsed="false">
      <c r="A121" s="29"/>
      <c r="B121" s="30"/>
      <c r="C121" s="30"/>
      <c r="D121" s="30"/>
      <c r="E121" s="30"/>
      <c r="F121" s="31"/>
      <c r="G121" s="31"/>
      <c r="H121" s="32"/>
      <c r="I121" s="33" t="n">
        <f aca="false">IF(OR(A121="",G121="",H121=""),0,G121*IF(H121="Business",IF(A121&lt;DATE(2026,7,1),0.725,0.76),IF(OR(H121="Medical",H121="Military move"),IF(A121&lt;DATE(2026,7,1),0.205,0.235),IF(H121="Charity",0.14,0))))</f>
        <v>0</v>
      </c>
      <c r="J121" s="34"/>
      <c r="K121" s="30"/>
      <c r="L121" s="32"/>
    </row>
    <row r="122" customFormat="false" ht="15" hidden="false" customHeight="false" outlineLevel="0" collapsed="false">
      <c r="A122" s="29"/>
      <c r="B122" s="30"/>
      <c r="C122" s="30"/>
      <c r="D122" s="30"/>
      <c r="E122" s="30"/>
      <c r="F122" s="31"/>
      <c r="G122" s="31"/>
      <c r="H122" s="32"/>
      <c r="I122" s="33" t="n">
        <f aca="false">IF(OR(A122="",G122="",H122=""),0,G122*IF(H122="Business",IF(A122&lt;DATE(2026,7,1),0.725,0.76),IF(OR(H122="Medical",H122="Military move"),IF(A122&lt;DATE(2026,7,1),0.205,0.235),IF(H122="Charity",0.14,0))))</f>
        <v>0</v>
      </c>
      <c r="J122" s="34"/>
      <c r="K122" s="30"/>
      <c r="L122" s="32"/>
    </row>
    <row r="123" customFormat="false" ht="15" hidden="false" customHeight="false" outlineLevel="0" collapsed="false">
      <c r="A123" s="29"/>
      <c r="B123" s="30"/>
      <c r="C123" s="30"/>
      <c r="D123" s="30"/>
      <c r="E123" s="30"/>
      <c r="F123" s="31"/>
      <c r="G123" s="31"/>
      <c r="H123" s="32"/>
      <c r="I123" s="33" t="n">
        <f aca="false">IF(OR(A123="",G123="",H123=""),0,G123*IF(H123="Business",IF(A123&lt;DATE(2026,7,1),0.725,0.76),IF(OR(H123="Medical",H123="Military move"),IF(A123&lt;DATE(2026,7,1),0.205,0.235),IF(H123="Charity",0.14,0))))</f>
        <v>0</v>
      </c>
      <c r="J123" s="34"/>
      <c r="K123" s="30"/>
      <c r="L123" s="32"/>
    </row>
    <row r="124" customFormat="false" ht="15" hidden="false" customHeight="false" outlineLevel="0" collapsed="false">
      <c r="A124" s="29"/>
      <c r="B124" s="30"/>
      <c r="C124" s="30"/>
      <c r="D124" s="30"/>
      <c r="E124" s="30"/>
      <c r="F124" s="31"/>
      <c r="G124" s="31"/>
      <c r="H124" s="32"/>
      <c r="I124" s="33" t="n">
        <f aca="false">IF(OR(A124="",G124="",H124=""),0,G124*IF(H124="Business",IF(A124&lt;DATE(2026,7,1),0.725,0.76),IF(OR(H124="Medical",H124="Military move"),IF(A124&lt;DATE(2026,7,1),0.205,0.235),IF(H124="Charity",0.14,0))))</f>
        <v>0</v>
      </c>
      <c r="J124" s="34"/>
      <c r="K124" s="30"/>
      <c r="L124" s="32"/>
    </row>
    <row r="125" customFormat="false" ht="15" hidden="false" customHeight="false" outlineLevel="0" collapsed="false">
      <c r="A125" s="29"/>
      <c r="B125" s="30"/>
      <c r="C125" s="30"/>
      <c r="D125" s="30"/>
      <c r="E125" s="30"/>
      <c r="F125" s="31"/>
      <c r="G125" s="31"/>
      <c r="H125" s="32"/>
      <c r="I125" s="33" t="n">
        <f aca="false">IF(OR(A125="",G125="",H125=""),0,G125*IF(H125="Business",IF(A125&lt;DATE(2026,7,1),0.725,0.76),IF(OR(H125="Medical",H125="Military move"),IF(A125&lt;DATE(2026,7,1),0.205,0.235),IF(H125="Charity",0.14,0))))</f>
        <v>0</v>
      </c>
      <c r="J125" s="34"/>
      <c r="K125" s="30"/>
      <c r="L125" s="32"/>
    </row>
    <row r="126" customFormat="false" ht="15" hidden="false" customHeight="false" outlineLevel="0" collapsed="false">
      <c r="A126" s="29"/>
      <c r="B126" s="30"/>
      <c r="C126" s="30"/>
      <c r="D126" s="30"/>
      <c r="E126" s="30"/>
      <c r="F126" s="31"/>
      <c r="G126" s="31"/>
      <c r="H126" s="32"/>
      <c r="I126" s="33" t="n">
        <f aca="false">IF(OR(A126="",G126="",H126=""),0,G126*IF(H126="Business",IF(A126&lt;DATE(2026,7,1),0.725,0.76),IF(OR(H126="Medical",H126="Military move"),IF(A126&lt;DATE(2026,7,1),0.205,0.235),IF(H126="Charity",0.14,0))))</f>
        <v>0</v>
      </c>
      <c r="J126" s="34"/>
      <c r="K126" s="30"/>
      <c r="L126" s="32"/>
    </row>
    <row r="127" customFormat="false" ht="15" hidden="false" customHeight="false" outlineLevel="0" collapsed="false">
      <c r="A127" s="29"/>
      <c r="B127" s="30"/>
      <c r="C127" s="30"/>
      <c r="D127" s="30"/>
      <c r="E127" s="30"/>
      <c r="F127" s="31"/>
      <c r="G127" s="31"/>
      <c r="H127" s="32"/>
      <c r="I127" s="33" t="n">
        <f aca="false">IF(OR(A127="",G127="",H127=""),0,G127*IF(H127="Business",IF(A127&lt;DATE(2026,7,1),0.725,0.76),IF(OR(H127="Medical",H127="Military move"),IF(A127&lt;DATE(2026,7,1),0.205,0.235),IF(H127="Charity",0.14,0))))</f>
        <v>0</v>
      </c>
      <c r="J127" s="34"/>
      <c r="K127" s="30"/>
      <c r="L127" s="32"/>
    </row>
    <row r="128" customFormat="false" ht="15" hidden="false" customHeight="false" outlineLevel="0" collapsed="false">
      <c r="A128" s="29"/>
      <c r="B128" s="30"/>
      <c r="C128" s="30"/>
      <c r="D128" s="30"/>
      <c r="E128" s="30"/>
      <c r="F128" s="31"/>
      <c r="G128" s="31"/>
      <c r="H128" s="32"/>
      <c r="I128" s="33" t="n">
        <f aca="false">IF(OR(A128="",G128="",H128=""),0,G128*IF(H128="Business",IF(A128&lt;DATE(2026,7,1),0.725,0.76),IF(OR(H128="Medical",H128="Military move"),IF(A128&lt;DATE(2026,7,1),0.205,0.235),IF(H128="Charity",0.14,0))))</f>
        <v>0</v>
      </c>
      <c r="J128" s="34"/>
      <c r="K128" s="30"/>
      <c r="L128" s="32"/>
    </row>
    <row r="129" customFormat="false" ht="15" hidden="false" customHeight="false" outlineLevel="0" collapsed="false">
      <c r="A129" s="29"/>
      <c r="B129" s="30"/>
      <c r="C129" s="30"/>
      <c r="D129" s="30"/>
      <c r="E129" s="30"/>
      <c r="F129" s="31"/>
      <c r="G129" s="31"/>
      <c r="H129" s="32"/>
      <c r="I129" s="33" t="n">
        <f aca="false">IF(OR(A129="",G129="",H129=""),0,G129*IF(H129="Business",IF(A129&lt;DATE(2026,7,1),0.725,0.76),IF(OR(H129="Medical",H129="Military move"),IF(A129&lt;DATE(2026,7,1),0.205,0.235),IF(H129="Charity",0.14,0))))</f>
        <v>0</v>
      </c>
      <c r="J129" s="34"/>
      <c r="K129" s="30"/>
      <c r="L129" s="32"/>
    </row>
    <row r="130" customFormat="false" ht="15" hidden="false" customHeight="false" outlineLevel="0" collapsed="false">
      <c r="A130" s="29"/>
      <c r="B130" s="30"/>
      <c r="C130" s="30"/>
      <c r="D130" s="30"/>
      <c r="E130" s="30"/>
      <c r="F130" s="31"/>
      <c r="G130" s="31"/>
      <c r="H130" s="32"/>
      <c r="I130" s="33" t="n">
        <f aca="false">IF(OR(A130="",G130="",H130=""),0,G130*IF(H130="Business",IF(A130&lt;DATE(2026,7,1),0.725,0.76),IF(OR(H130="Medical",H130="Military move"),IF(A130&lt;DATE(2026,7,1),0.205,0.235),IF(H130="Charity",0.14,0))))</f>
        <v>0</v>
      </c>
      <c r="J130" s="34"/>
      <c r="K130" s="30"/>
      <c r="L130" s="32"/>
    </row>
    <row r="131" customFormat="false" ht="15" hidden="false" customHeight="false" outlineLevel="0" collapsed="false">
      <c r="A131" s="29"/>
      <c r="B131" s="30"/>
      <c r="C131" s="30"/>
      <c r="D131" s="30"/>
      <c r="E131" s="30"/>
      <c r="F131" s="31"/>
      <c r="G131" s="31"/>
      <c r="H131" s="32"/>
      <c r="I131" s="33" t="n">
        <f aca="false">IF(OR(A131="",G131="",H131=""),0,G131*IF(H131="Business",IF(A131&lt;DATE(2026,7,1),0.725,0.76),IF(OR(H131="Medical",H131="Military move"),IF(A131&lt;DATE(2026,7,1),0.205,0.235),IF(H131="Charity",0.14,0))))</f>
        <v>0</v>
      </c>
      <c r="J131" s="34"/>
      <c r="K131" s="30"/>
      <c r="L131" s="32"/>
    </row>
    <row r="132" customFormat="false" ht="15" hidden="false" customHeight="false" outlineLevel="0" collapsed="false">
      <c r="A132" s="29"/>
      <c r="B132" s="30"/>
      <c r="C132" s="30"/>
      <c r="D132" s="30"/>
      <c r="E132" s="30"/>
      <c r="F132" s="31"/>
      <c r="G132" s="31"/>
      <c r="H132" s="32"/>
      <c r="I132" s="33" t="n">
        <f aca="false">IF(OR(A132="",G132="",H132=""),0,G132*IF(H132="Business",IF(A132&lt;DATE(2026,7,1),0.725,0.76),IF(OR(H132="Medical",H132="Military move"),IF(A132&lt;DATE(2026,7,1),0.205,0.235),IF(H132="Charity",0.14,0))))</f>
        <v>0</v>
      </c>
      <c r="J132" s="34"/>
      <c r="K132" s="30"/>
      <c r="L132" s="32"/>
    </row>
    <row r="133" customFormat="false" ht="15" hidden="false" customHeight="false" outlineLevel="0" collapsed="false">
      <c r="A133" s="29"/>
      <c r="B133" s="30"/>
      <c r="C133" s="30"/>
      <c r="D133" s="30"/>
      <c r="E133" s="30"/>
      <c r="F133" s="31"/>
      <c r="G133" s="31"/>
      <c r="H133" s="32"/>
      <c r="I133" s="33" t="n">
        <f aca="false">IF(OR(A133="",G133="",H133=""),0,G133*IF(H133="Business",IF(A133&lt;DATE(2026,7,1),0.725,0.76),IF(OR(H133="Medical",H133="Military move"),IF(A133&lt;DATE(2026,7,1),0.205,0.235),IF(H133="Charity",0.14,0))))</f>
        <v>0</v>
      </c>
      <c r="J133" s="34"/>
      <c r="K133" s="30"/>
      <c r="L133" s="32"/>
    </row>
    <row r="134" customFormat="false" ht="15" hidden="false" customHeight="false" outlineLevel="0" collapsed="false">
      <c r="A134" s="29"/>
      <c r="B134" s="30"/>
      <c r="C134" s="30"/>
      <c r="D134" s="30"/>
      <c r="E134" s="30"/>
      <c r="F134" s="31"/>
      <c r="G134" s="31"/>
      <c r="H134" s="32"/>
      <c r="I134" s="33" t="n">
        <f aca="false">IF(OR(A134="",G134="",H134=""),0,G134*IF(H134="Business",IF(A134&lt;DATE(2026,7,1),0.725,0.76),IF(OR(H134="Medical",H134="Military move"),IF(A134&lt;DATE(2026,7,1),0.205,0.235),IF(H134="Charity",0.14,0))))</f>
        <v>0</v>
      </c>
      <c r="J134" s="34"/>
      <c r="K134" s="30"/>
      <c r="L134" s="32"/>
    </row>
    <row r="135" customFormat="false" ht="15" hidden="false" customHeight="false" outlineLevel="0" collapsed="false">
      <c r="A135" s="29"/>
      <c r="B135" s="30"/>
      <c r="C135" s="30"/>
      <c r="D135" s="30"/>
      <c r="E135" s="30"/>
      <c r="F135" s="31"/>
      <c r="G135" s="31"/>
      <c r="H135" s="32"/>
      <c r="I135" s="33" t="n">
        <f aca="false">IF(OR(A135="",G135="",H135=""),0,G135*IF(H135="Business",IF(A135&lt;DATE(2026,7,1),0.725,0.76),IF(OR(H135="Medical",H135="Military move"),IF(A135&lt;DATE(2026,7,1),0.205,0.235),IF(H135="Charity",0.14,0))))</f>
        <v>0</v>
      </c>
      <c r="J135" s="34"/>
      <c r="K135" s="30"/>
      <c r="L135" s="32"/>
    </row>
    <row r="136" customFormat="false" ht="15" hidden="false" customHeight="false" outlineLevel="0" collapsed="false">
      <c r="A136" s="29"/>
      <c r="B136" s="30"/>
      <c r="C136" s="30"/>
      <c r="D136" s="30"/>
      <c r="E136" s="30"/>
      <c r="F136" s="31"/>
      <c r="G136" s="31"/>
      <c r="H136" s="32"/>
      <c r="I136" s="33" t="n">
        <f aca="false">IF(OR(A136="",G136="",H136=""),0,G136*IF(H136="Business",IF(A136&lt;DATE(2026,7,1),0.725,0.76),IF(OR(H136="Medical",H136="Military move"),IF(A136&lt;DATE(2026,7,1),0.205,0.235),IF(H136="Charity",0.14,0))))</f>
        <v>0</v>
      </c>
      <c r="J136" s="34"/>
      <c r="K136" s="30"/>
      <c r="L136" s="32"/>
    </row>
    <row r="137" customFormat="false" ht="15" hidden="false" customHeight="false" outlineLevel="0" collapsed="false">
      <c r="A137" s="29"/>
      <c r="B137" s="30"/>
      <c r="C137" s="30"/>
      <c r="D137" s="30"/>
      <c r="E137" s="30"/>
      <c r="F137" s="31"/>
      <c r="G137" s="31"/>
      <c r="H137" s="32"/>
      <c r="I137" s="33" t="n">
        <f aca="false">IF(OR(A137="",G137="",H137=""),0,G137*IF(H137="Business",IF(A137&lt;DATE(2026,7,1),0.725,0.76),IF(OR(H137="Medical",H137="Military move"),IF(A137&lt;DATE(2026,7,1),0.205,0.235),IF(H137="Charity",0.14,0))))</f>
        <v>0</v>
      </c>
      <c r="J137" s="34"/>
      <c r="K137" s="30"/>
      <c r="L137" s="32"/>
    </row>
    <row r="138" customFormat="false" ht="15" hidden="false" customHeight="false" outlineLevel="0" collapsed="false">
      <c r="A138" s="29"/>
      <c r="B138" s="30"/>
      <c r="C138" s="30"/>
      <c r="D138" s="30"/>
      <c r="E138" s="30"/>
      <c r="F138" s="31"/>
      <c r="G138" s="31"/>
      <c r="H138" s="32"/>
      <c r="I138" s="33" t="n">
        <f aca="false">IF(OR(A138="",G138="",H138=""),0,G138*IF(H138="Business",IF(A138&lt;DATE(2026,7,1),0.725,0.76),IF(OR(H138="Medical",H138="Military move"),IF(A138&lt;DATE(2026,7,1),0.205,0.235),IF(H138="Charity",0.14,0))))</f>
        <v>0</v>
      </c>
      <c r="J138" s="34"/>
      <c r="K138" s="30"/>
      <c r="L138" s="32"/>
    </row>
    <row r="139" customFormat="false" ht="15" hidden="false" customHeight="false" outlineLevel="0" collapsed="false">
      <c r="A139" s="29"/>
      <c r="B139" s="30"/>
      <c r="C139" s="30"/>
      <c r="D139" s="30"/>
      <c r="E139" s="30"/>
      <c r="F139" s="31"/>
      <c r="G139" s="31"/>
      <c r="H139" s="32"/>
      <c r="I139" s="33" t="n">
        <f aca="false">IF(OR(A139="",G139="",H139=""),0,G139*IF(H139="Business",IF(A139&lt;DATE(2026,7,1),0.725,0.76),IF(OR(H139="Medical",H139="Military move"),IF(A139&lt;DATE(2026,7,1),0.205,0.235),IF(H139="Charity",0.14,0))))</f>
        <v>0</v>
      </c>
      <c r="J139" s="34"/>
      <c r="K139" s="30"/>
      <c r="L139" s="32"/>
    </row>
    <row r="140" customFormat="false" ht="15" hidden="false" customHeight="false" outlineLevel="0" collapsed="false">
      <c r="A140" s="29"/>
      <c r="B140" s="30"/>
      <c r="C140" s="30"/>
      <c r="D140" s="30"/>
      <c r="E140" s="30"/>
      <c r="F140" s="31"/>
      <c r="G140" s="31"/>
      <c r="H140" s="32"/>
      <c r="I140" s="33" t="n">
        <f aca="false">IF(OR(A140="",G140="",H140=""),0,G140*IF(H140="Business",IF(A140&lt;DATE(2026,7,1),0.725,0.76),IF(OR(H140="Medical",H140="Military move"),IF(A140&lt;DATE(2026,7,1),0.205,0.235),IF(H140="Charity",0.14,0))))</f>
        <v>0</v>
      </c>
      <c r="J140" s="34"/>
      <c r="K140" s="30"/>
      <c r="L140" s="32"/>
    </row>
    <row r="141" customFormat="false" ht="15" hidden="false" customHeight="false" outlineLevel="0" collapsed="false">
      <c r="A141" s="29"/>
      <c r="B141" s="30"/>
      <c r="C141" s="30"/>
      <c r="D141" s="30"/>
      <c r="E141" s="30"/>
      <c r="F141" s="31"/>
      <c r="G141" s="31"/>
      <c r="H141" s="32"/>
      <c r="I141" s="33" t="n">
        <f aca="false">IF(OR(A141="",G141="",H141=""),0,G141*IF(H141="Business",IF(A141&lt;DATE(2026,7,1),0.725,0.76),IF(OR(H141="Medical",H141="Military move"),IF(A141&lt;DATE(2026,7,1),0.205,0.235),IF(H141="Charity",0.14,0))))</f>
        <v>0</v>
      </c>
      <c r="J141" s="34"/>
      <c r="K141" s="30"/>
      <c r="L141" s="32"/>
    </row>
    <row r="142" customFormat="false" ht="15" hidden="false" customHeight="false" outlineLevel="0" collapsed="false">
      <c r="A142" s="29"/>
      <c r="B142" s="30"/>
      <c r="C142" s="30"/>
      <c r="D142" s="30"/>
      <c r="E142" s="30"/>
      <c r="F142" s="31"/>
      <c r="G142" s="31"/>
      <c r="H142" s="32"/>
      <c r="I142" s="33" t="n">
        <f aca="false">IF(OR(A142="",G142="",H142=""),0,G142*IF(H142="Business",IF(A142&lt;DATE(2026,7,1),0.725,0.76),IF(OR(H142="Medical",H142="Military move"),IF(A142&lt;DATE(2026,7,1),0.205,0.235),IF(H142="Charity",0.14,0))))</f>
        <v>0</v>
      </c>
      <c r="J142" s="34"/>
      <c r="K142" s="30"/>
      <c r="L142" s="32"/>
    </row>
    <row r="143" customFormat="false" ht="15" hidden="false" customHeight="false" outlineLevel="0" collapsed="false">
      <c r="A143" s="29"/>
      <c r="B143" s="30"/>
      <c r="C143" s="30"/>
      <c r="D143" s="30"/>
      <c r="E143" s="30"/>
      <c r="F143" s="31"/>
      <c r="G143" s="31"/>
      <c r="H143" s="32"/>
      <c r="I143" s="33" t="n">
        <f aca="false">IF(OR(A143="",G143="",H143=""),0,G143*IF(H143="Business",IF(A143&lt;DATE(2026,7,1),0.725,0.76),IF(OR(H143="Medical",H143="Military move"),IF(A143&lt;DATE(2026,7,1),0.205,0.235),IF(H143="Charity",0.14,0))))</f>
        <v>0</v>
      </c>
      <c r="J143" s="34"/>
      <c r="K143" s="30"/>
      <c r="L143" s="32"/>
    </row>
    <row r="144" customFormat="false" ht="15" hidden="false" customHeight="false" outlineLevel="0" collapsed="false">
      <c r="A144" s="29"/>
      <c r="B144" s="30"/>
      <c r="C144" s="30"/>
      <c r="D144" s="30"/>
      <c r="E144" s="30"/>
      <c r="F144" s="31"/>
      <c r="G144" s="31"/>
      <c r="H144" s="32"/>
      <c r="I144" s="33" t="n">
        <f aca="false">IF(OR(A144="",G144="",H144=""),0,G144*IF(H144="Business",IF(A144&lt;DATE(2026,7,1),0.725,0.76),IF(OR(H144="Medical",H144="Military move"),IF(A144&lt;DATE(2026,7,1),0.205,0.235),IF(H144="Charity",0.14,0))))</f>
        <v>0</v>
      </c>
      <c r="J144" s="34"/>
      <c r="K144" s="30"/>
      <c r="L144" s="32"/>
    </row>
    <row r="145" customFormat="false" ht="15" hidden="false" customHeight="false" outlineLevel="0" collapsed="false">
      <c r="A145" s="29"/>
      <c r="B145" s="30"/>
      <c r="C145" s="30"/>
      <c r="D145" s="30"/>
      <c r="E145" s="30"/>
      <c r="F145" s="31"/>
      <c r="G145" s="31"/>
      <c r="H145" s="32"/>
      <c r="I145" s="33" t="n">
        <f aca="false">IF(OR(A145="",G145="",H145=""),0,G145*IF(H145="Business",IF(A145&lt;DATE(2026,7,1),0.725,0.76),IF(OR(H145="Medical",H145="Military move"),IF(A145&lt;DATE(2026,7,1),0.205,0.235),IF(H145="Charity",0.14,0))))</f>
        <v>0</v>
      </c>
      <c r="J145" s="34"/>
      <c r="K145" s="30"/>
      <c r="L145" s="32"/>
    </row>
    <row r="146" customFormat="false" ht="15" hidden="false" customHeight="false" outlineLevel="0" collapsed="false">
      <c r="A146" s="29"/>
      <c r="B146" s="30"/>
      <c r="C146" s="30"/>
      <c r="D146" s="30"/>
      <c r="E146" s="30"/>
      <c r="F146" s="31"/>
      <c r="G146" s="31"/>
      <c r="H146" s="32"/>
      <c r="I146" s="33" t="n">
        <f aca="false">IF(OR(A146="",G146="",H146=""),0,G146*IF(H146="Business",IF(A146&lt;DATE(2026,7,1),0.725,0.76),IF(OR(H146="Medical",H146="Military move"),IF(A146&lt;DATE(2026,7,1),0.205,0.235),IF(H146="Charity",0.14,0))))</f>
        <v>0</v>
      </c>
      <c r="J146" s="34"/>
      <c r="K146" s="30"/>
      <c r="L146" s="32"/>
    </row>
    <row r="147" customFormat="false" ht="15" hidden="false" customHeight="false" outlineLevel="0" collapsed="false">
      <c r="A147" s="29"/>
      <c r="B147" s="30"/>
      <c r="C147" s="30"/>
      <c r="D147" s="30"/>
      <c r="E147" s="30"/>
      <c r="F147" s="31"/>
      <c r="G147" s="31"/>
      <c r="H147" s="32"/>
      <c r="I147" s="33" t="n">
        <f aca="false">IF(OR(A147="",G147="",H147=""),0,G147*IF(H147="Business",IF(A147&lt;DATE(2026,7,1),0.725,0.76),IF(OR(H147="Medical",H147="Military move"),IF(A147&lt;DATE(2026,7,1),0.205,0.235),IF(H147="Charity",0.14,0))))</f>
        <v>0</v>
      </c>
      <c r="J147" s="34"/>
      <c r="K147" s="30"/>
      <c r="L147" s="32"/>
    </row>
    <row r="148" customFormat="false" ht="15" hidden="false" customHeight="false" outlineLevel="0" collapsed="false">
      <c r="A148" s="29"/>
      <c r="B148" s="30"/>
      <c r="C148" s="30"/>
      <c r="D148" s="30"/>
      <c r="E148" s="30"/>
      <c r="F148" s="31"/>
      <c r="G148" s="31"/>
      <c r="H148" s="32"/>
      <c r="I148" s="33" t="n">
        <f aca="false">IF(OR(A148="",G148="",H148=""),0,G148*IF(H148="Business",IF(A148&lt;DATE(2026,7,1),0.725,0.76),IF(OR(H148="Medical",H148="Military move"),IF(A148&lt;DATE(2026,7,1),0.205,0.235),IF(H148="Charity",0.14,0))))</f>
        <v>0</v>
      </c>
      <c r="J148" s="34"/>
      <c r="K148" s="30"/>
      <c r="L148" s="32"/>
    </row>
    <row r="149" customFormat="false" ht="15" hidden="false" customHeight="false" outlineLevel="0" collapsed="false">
      <c r="A149" s="29"/>
      <c r="B149" s="30"/>
      <c r="C149" s="30"/>
      <c r="D149" s="30"/>
      <c r="E149" s="30"/>
      <c r="F149" s="31"/>
      <c r="G149" s="31"/>
      <c r="H149" s="32"/>
      <c r="I149" s="33" t="n">
        <f aca="false">IF(OR(A149="",G149="",H149=""),0,G149*IF(H149="Business",IF(A149&lt;DATE(2026,7,1),0.725,0.76),IF(OR(H149="Medical",H149="Military move"),IF(A149&lt;DATE(2026,7,1),0.205,0.235),IF(H149="Charity",0.14,0))))</f>
        <v>0</v>
      </c>
      <c r="J149" s="34"/>
      <c r="K149" s="30"/>
      <c r="L149" s="32"/>
    </row>
    <row r="150" customFormat="false" ht="15" hidden="false" customHeight="false" outlineLevel="0" collapsed="false">
      <c r="A150" s="29"/>
      <c r="B150" s="30"/>
      <c r="C150" s="30"/>
      <c r="D150" s="30"/>
      <c r="E150" s="30"/>
      <c r="F150" s="31"/>
      <c r="G150" s="31"/>
      <c r="H150" s="32"/>
      <c r="I150" s="33" t="n">
        <f aca="false">IF(OR(A150="",G150="",H150=""),0,G150*IF(H150="Business",IF(A150&lt;DATE(2026,7,1),0.725,0.76),IF(OR(H150="Medical",H150="Military move"),IF(A150&lt;DATE(2026,7,1),0.205,0.235),IF(H150="Charity",0.14,0))))</f>
        <v>0</v>
      </c>
      <c r="J150" s="34"/>
      <c r="K150" s="30"/>
      <c r="L150" s="32"/>
    </row>
    <row r="151" customFormat="false" ht="15" hidden="false" customHeight="false" outlineLevel="0" collapsed="false">
      <c r="A151" s="29"/>
      <c r="B151" s="30"/>
      <c r="C151" s="30"/>
      <c r="D151" s="30"/>
      <c r="E151" s="30"/>
      <c r="F151" s="31"/>
      <c r="G151" s="31"/>
      <c r="H151" s="32"/>
      <c r="I151" s="33" t="n">
        <f aca="false">IF(OR(A151="",G151="",H151=""),0,G151*IF(H151="Business",IF(A151&lt;DATE(2026,7,1),0.725,0.76),IF(OR(H151="Medical",H151="Military move"),IF(A151&lt;DATE(2026,7,1),0.205,0.235),IF(H151="Charity",0.14,0))))</f>
        <v>0</v>
      </c>
      <c r="J151" s="34"/>
      <c r="K151" s="30"/>
      <c r="L151" s="32"/>
    </row>
    <row r="152" customFormat="false" ht="15" hidden="false" customHeight="false" outlineLevel="0" collapsed="false">
      <c r="A152" s="29"/>
      <c r="B152" s="30"/>
      <c r="C152" s="30"/>
      <c r="D152" s="30"/>
      <c r="E152" s="30"/>
      <c r="F152" s="31"/>
      <c r="G152" s="31"/>
      <c r="H152" s="32"/>
      <c r="I152" s="33" t="n">
        <f aca="false">IF(OR(A152="",G152="",H152=""),0,G152*IF(H152="Business",IF(A152&lt;DATE(2026,7,1),0.725,0.76),IF(OR(H152="Medical",H152="Military move"),IF(A152&lt;DATE(2026,7,1),0.205,0.235),IF(H152="Charity",0.14,0))))</f>
        <v>0</v>
      </c>
      <c r="J152" s="34"/>
      <c r="K152" s="30"/>
      <c r="L152" s="32"/>
    </row>
    <row r="153" customFormat="false" ht="15" hidden="false" customHeight="false" outlineLevel="0" collapsed="false">
      <c r="A153" s="29"/>
      <c r="B153" s="30"/>
      <c r="C153" s="30"/>
      <c r="D153" s="30"/>
      <c r="E153" s="30"/>
      <c r="F153" s="31"/>
      <c r="G153" s="31"/>
      <c r="H153" s="32"/>
      <c r="I153" s="33" t="n">
        <f aca="false">IF(OR(A153="",G153="",H153=""),0,G153*IF(H153="Business",IF(A153&lt;DATE(2026,7,1),0.725,0.76),IF(OR(H153="Medical",H153="Military move"),IF(A153&lt;DATE(2026,7,1),0.205,0.235),IF(H153="Charity",0.14,0))))</f>
        <v>0</v>
      </c>
      <c r="J153" s="34"/>
      <c r="K153" s="30"/>
      <c r="L153" s="32"/>
    </row>
    <row r="154" customFormat="false" ht="15" hidden="false" customHeight="false" outlineLevel="0" collapsed="false">
      <c r="A154" s="29"/>
      <c r="B154" s="30"/>
      <c r="C154" s="30"/>
      <c r="D154" s="30"/>
      <c r="E154" s="30"/>
      <c r="F154" s="31"/>
      <c r="G154" s="31"/>
      <c r="H154" s="32"/>
      <c r="I154" s="33" t="n">
        <f aca="false">IF(OR(A154="",G154="",H154=""),0,G154*IF(H154="Business",IF(A154&lt;DATE(2026,7,1),0.725,0.76),IF(OR(H154="Medical",H154="Military move"),IF(A154&lt;DATE(2026,7,1),0.205,0.235),IF(H154="Charity",0.14,0))))</f>
        <v>0</v>
      </c>
      <c r="J154" s="34"/>
      <c r="K154" s="30"/>
      <c r="L154" s="32"/>
    </row>
    <row r="155" customFormat="false" ht="15" hidden="false" customHeight="false" outlineLevel="0" collapsed="false">
      <c r="A155" s="29"/>
      <c r="B155" s="30"/>
      <c r="C155" s="30"/>
      <c r="D155" s="30"/>
      <c r="E155" s="30"/>
      <c r="F155" s="31"/>
      <c r="G155" s="31"/>
      <c r="H155" s="32"/>
      <c r="I155" s="33" t="n">
        <f aca="false">IF(OR(A155="",G155="",H155=""),0,G155*IF(H155="Business",IF(A155&lt;DATE(2026,7,1),0.725,0.76),IF(OR(H155="Medical",H155="Military move"),IF(A155&lt;DATE(2026,7,1),0.205,0.235),IF(H155="Charity",0.14,0))))</f>
        <v>0</v>
      </c>
      <c r="J155" s="34"/>
      <c r="K155" s="30"/>
      <c r="L155" s="32"/>
    </row>
    <row r="156" customFormat="false" ht="15" hidden="false" customHeight="false" outlineLevel="0" collapsed="false">
      <c r="A156" s="29"/>
      <c r="B156" s="30"/>
      <c r="C156" s="30"/>
      <c r="D156" s="30"/>
      <c r="E156" s="30"/>
      <c r="F156" s="31"/>
      <c r="G156" s="31"/>
      <c r="H156" s="32"/>
      <c r="I156" s="33" t="n">
        <f aca="false">IF(OR(A156="",G156="",H156=""),0,G156*IF(H156="Business",IF(A156&lt;DATE(2026,7,1),0.725,0.76),IF(OR(H156="Medical",H156="Military move"),IF(A156&lt;DATE(2026,7,1),0.205,0.235),IF(H156="Charity",0.14,0))))</f>
        <v>0</v>
      </c>
      <c r="J156" s="34"/>
      <c r="K156" s="30"/>
      <c r="L156" s="32"/>
    </row>
    <row r="157" customFormat="false" ht="15" hidden="false" customHeight="false" outlineLevel="0" collapsed="false">
      <c r="A157" s="29"/>
      <c r="B157" s="30"/>
      <c r="C157" s="30"/>
      <c r="D157" s="30"/>
      <c r="E157" s="30"/>
      <c r="F157" s="31"/>
      <c r="G157" s="31"/>
      <c r="H157" s="32"/>
      <c r="I157" s="33" t="n">
        <f aca="false">IF(OR(A157="",G157="",H157=""),0,G157*IF(H157="Business",IF(A157&lt;DATE(2026,7,1),0.725,0.76),IF(OR(H157="Medical",H157="Military move"),IF(A157&lt;DATE(2026,7,1),0.205,0.235),IF(H157="Charity",0.14,0))))</f>
        <v>0</v>
      </c>
      <c r="J157" s="34"/>
      <c r="K157" s="30"/>
      <c r="L157" s="32"/>
    </row>
    <row r="158" customFormat="false" ht="15" hidden="false" customHeight="false" outlineLevel="0" collapsed="false">
      <c r="A158" s="29"/>
      <c r="B158" s="30"/>
      <c r="C158" s="30"/>
      <c r="D158" s="30"/>
      <c r="E158" s="30"/>
      <c r="F158" s="31"/>
      <c r="G158" s="31"/>
      <c r="H158" s="32"/>
      <c r="I158" s="33" t="n">
        <f aca="false">IF(OR(A158="",G158="",H158=""),0,G158*IF(H158="Business",IF(A158&lt;DATE(2026,7,1),0.725,0.76),IF(OR(H158="Medical",H158="Military move"),IF(A158&lt;DATE(2026,7,1),0.205,0.235),IF(H158="Charity",0.14,0))))</f>
        <v>0</v>
      </c>
      <c r="J158" s="34"/>
      <c r="K158" s="30"/>
      <c r="L158" s="32"/>
    </row>
    <row r="159" customFormat="false" ht="15" hidden="false" customHeight="false" outlineLevel="0" collapsed="false">
      <c r="A159" s="29"/>
      <c r="B159" s="30"/>
      <c r="C159" s="30"/>
      <c r="D159" s="30"/>
      <c r="E159" s="30"/>
      <c r="F159" s="31"/>
      <c r="G159" s="31"/>
      <c r="H159" s="32"/>
      <c r="I159" s="33" t="n">
        <f aca="false">IF(OR(A159="",G159="",H159=""),0,G159*IF(H159="Business",IF(A159&lt;DATE(2026,7,1),0.725,0.76),IF(OR(H159="Medical",H159="Military move"),IF(A159&lt;DATE(2026,7,1),0.205,0.235),IF(H159="Charity",0.14,0))))</f>
        <v>0</v>
      </c>
      <c r="J159" s="34"/>
      <c r="K159" s="30"/>
      <c r="L159" s="32"/>
    </row>
    <row r="160" customFormat="false" ht="15" hidden="false" customHeight="false" outlineLevel="0" collapsed="false">
      <c r="A160" s="29"/>
      <c r="B160" s="30"/>
      <c r="C160" s="30"/>
      <c r="D160" s="30"/>
      <c r="E160" s="30"/>
      <c r="F160" s="31"/>
      <c r="G160" s="31"/>
      <c r="H160" s="32"/>
      <c r="I160" s="33" t="n">
        <f aca="false">IF(OR(A160="",G160="",H160=""),0,G160*IF(H160="Business",IF(A160&lt;DATE(2026,7,1),0.725,0.76),IF(OR(H160="Medical",H160="Military move"),IF(A160&lt;DATE(2026,7,1),0.205,0.235),IF(H160="Charity",0.14,0))))</f>
        <v>0</v>
      </c>
      <c r="J160" s="34"/>
      <c r="K160" s="30"/>
      <c r="L160" s="32"/>
    </row>
    <row r="161" customFormat="false" ht="15" hidden="false" customHeight="false" outlineLevel="0" collapsed="false">
      <c r="A161" s="29"/>
      <c r="B161" s="30"/>
      <c r="C161" s="30"/>
      <c r="D161" s="30"/>
      <c r="E161" s="30"/>
      <c r="F161" s="31"/>
      <c r="G161" s="31"/>
      <c r="H161" s="32"/>
      <c r="I161" s="33" t="n">
        <f aca="false">IF(OR(A161="",G161="",H161=""),0,G161*IF(H161="Business",IF(A161&lt;DATE(2026,7,1),0.725,0.76),IF(OR(H161="Medical",H161="Military move"),IF(A161&lt;DATE(2026,7,1),0.205,0.235),IF(H161="Charity",0.14,0))))</f>
        <v>0</v>
      </c>
      <c r="J161" s="34"/>
      <c r="K161" s="30"/>
      <c r="L161" s="32"/>
    </row>
    <row r="162" customFormat="false" ht="15" hidden="false" customHeight="false" outlineLevel="0" collapsed="false">
      <c r="A162" s="29"/>
      <c r="B162" s="30"/>
      <c r="C162" s="30"/>
      <c r="D162" s="30"/>
      <c r="E162" s="30"/>
      <c r="F162" s="31"/>
      <c r="G162" s="31"/>
      <c r="H162" s="32"/>
      <c r="I162" s="33" t="n">
        <f aca="false">IF(OR(A162="",G162="",H162=""),0,G162*IF(H162="Business",IF(A162&lt;DATE(2026,7,1),0.725,0.76),IF(OR(H162="Medical",H162="Military move"),IF(A162&lt;DATE(2026,7,1),0.205,0.235),IF(H162="Charity",0.14,0))))</f>
        <v>0</v>
      </c>
      <c r="J162" s="34"/>
      <c r="K162" s="30"/>
      <c r="L162" s="32"/>
    </row>
    <row r="163" customFormat="false" ht="15" hidden="false" customHeight="false" outlineLevel="0" collapsed="false">
      <c r="A163" s="29"/>
      <c r="B163" s="30"/>
      <c r="C163" s="30"/>
      <c r="D163" s="30"/>
      <c r="E163" s="30"/>
      <c r="F163" s="31"/>
      <c r="G163" s="31"/>
      <c r="H163" s="32"/>
      <c r="I163" s="33" t="n">
        <f aca="false">IF(OR(A163="",G163="",H163=""),0,G163*IF(H163="Business",IF(A163&lt;DATE(2026,7,1),0.725,0.76),IF(OR(H163="Medical",H163="Military move"),IF(A163&lt;DATE(2026,7,1),0.205,0.235),IF(H163="Charity",0.14,0))))</f>
        <v>0</v>
      </c>
      <c r="J163" s="34"/>
      <c r="K163" s="30"/>
      <c r="L163" s="32"/>
    </row>
    <row r="164" customFormat="false" ht="15" hidden="false" customHeight="false" outlineLevel="0" collapsed="false">
      <c r="A164" s="29"/>
      <c r="B164" s="30"/>
      <c r="C164" s="30"/>
      <c r="D164" s="30"/>
      <c r="E164" s="30"/>
      <c r="F164" s="31"/>
      <c r="G164" s="31"/>
      <c r="H164" s="32"/>
      <c r="I164" s="33" t="n">
        <f aca="false">IF(OR(A164="",G164="",H164=""),0,G164*IF(H164="Business",IF(A164&lt;DATE(2026,7,1),0.725,0.76),IF(OR(H164="Medical",H164="Military move"),IF(A164&lt;DATE(2026,7,1),0.205,0.235),IF(H164="Charity",0.14,0))))</f>
        <v>0</v>
      </c>
      <c r="J164" s="34"/>
      <c r="K164" s="30"/>
      <c r="L164" s="32"/>
    </row>
    <row r="165" customFormat="false" ht="15" hidden="false" customHeight="false" outlineLevel="0" collapsed="false">
      <c r="A165" s="29"/>
      <c r="B165" s="30"/>
      <c r="C165" s="30"/>
      <c r="D165" s="30"/>
      <c r="E165" s="30"/>
      <c r="F165" s="31"/>
      <c r="G165" s="31"/>
      <c r="H165" s="32"/>
      <c r="I165" s="33" t="n">
        <f aca="false">IF(OR(A165="",G165="",H165=""),0,G165*IF(H165="Business",IF(A165&lt;DATE(2026,7,1),0.725,0.76),IF(OR(H165="Medical",H165="Military move"),IF(A165&lt;DATE(2026,7,1),0.205,0.235),IF(H165="Charity",0.14,0))))</f>
        <v>0</v>
      </c>
      <c r="J165" s="34"/>
      <c r="K165" s="30"/>
      <c r="L165" s="32"/>
    </row>
    <row r="166" customFormat="false" ht="15" hidden="false" customHeight="false" outlineLevel="0" collapsed="false">
      <c r="A166" s="29"/>
      <c r="B166" s="30"/>
      <c r="C166" s="30"/>
      <c r="D166" s="30"/>
      <c r="E166" s="30"/>
      <c r="F166" s="31"/>
      <c r="G166" s="31"/>
      <c r="H166" s="32"/>
      <c r="I166" s="33" t="n">
        <f aca="false">IF(OR(A166="",G166="",H166=""),0,G166*IF(H166="Business",IF(A166&lt;DATE(2026,7,1),0.725,0.76),IF(OR(H166="Medical",H166="Military move"),IF(A166&lt;DATE(2026,7,1),0.205,0.235),IF(H166="Charity",0.14,0))))</f>
        <v>0</v>
      </c>
      <c r="J166" s="34"/>
      <c r="K166" s="30"/>
      <c r="L166" s="32"/>
    </row>
    <row r="167" customFormat="false" ht="15" hidden="false" customHeight="false" outlineLevel="0" collapsed="false">
      <c r="A167" s="29"/>
      <c r="B167" s="30"/>
      <c r="C167" s="30"/>
      <c r="D167" s="30"/>
      <c r="E167" s="30"/>
      <c r="F167" s="31"/>
      <c r="G167" s="31"/>
      <c r="H167" s="32"/>
      <c r="I167" s="33" t="n">
        <f aca="false">IF(OR(A167="",G167="",H167=""),0,G167*IF(H167="Business",IF(A167&lt;DATE(2026,7,1),0.725,0.76),IF(OR(H167="Medical",H167="Military move"),IF(A167&lt;DATE(2026,7,1),0.205,0.235),IF(H167="Charity",0.14,0))))</f>
        <v>0</v>
      </c>
      <c r="J167" s="34"/>
      <c r="K167" s="30"/>
      <c r="L167" s="32"/>
    </row>
    <row r="168" customFormat="false" ht="15" hidden="false" customHeight="false" outlineLevel="0" collapsed="false">
      <c r="A168" s="29"/>
      <c r="B168" s="30"/>
      <c r="C168" s="30"/>
      <c r="D168" s="30"/>
      <c r="E168" s="30"/>
      <c r="F168" s="31"/>
      <c r="G168" s="31"/>
      <c r="H168" s="32"/>
      <c r="I168" s="33" t="n">
        <f aca="false">IF(OR(A168="",G168="",H168=""),0,G168*IF(H168="Business",IF(A168&lt;DATE(2026,7,1),0.725,0.76),IF(OR(H168="Medical",H168="Military move"),IF(A168&lt;DATE(2026,7,1),0.205,0.235),IF(H168="Charity",0.14,0))))</f>
        <v>0</v>
      </c>
      <c r="J168" s="34"/>
      <c r="K168" s="30"/>
      <c r="L168" s="32"/>
    </row>
    <row r="169" customFormat="false" ht="15" hidden="false" customHeight="false" outlineLevel="0" collapsed="false">
      <c r="A169" s="29"/>
      <c r="B169" s="30"/>
      <c r="C169" s="30"/>
      <c r="D169" s="30"/>
      <c r="E169" s="30"/>
      <c r="F169" s="31"/>
      <c r="G169" s="31"/>
      <c r="H169" s="32"/>
      <c r="I169" s="33" t="n">
        <f aca="false">IF(OR(A169="",G169="",H169=""),0,G169*IF(H169="Business",IF(A169&lt;DATE(2026,7,1),0.725,0.76),IF(OR(H169="Medical",H169="Military move"),IF(A169&lt;DATE(2026,7,1),0.205,0.235),IF(H169="Charity",0.14,0))))</f>
        <v>0</v>
      </c>
      <c r="J169" s="34"/>
      <c r="K169" s="30"/>
      <c r="L169" s="32"/>
    </row>
    <row r="170" customFormat="false" ht="15" hidden="false" customHeight="false" outlineLevel="0" collapsed="false">
      <c r="A170" s="29"/>
      <c r="B170" s="30"/>
      <c r="C170" s="30"/>
      <c r="D170" s="30"/>
      <c r="E170" s="30"/>
      <c r="F170" s="31"/>
      <c r="G170" s="31"/>
      <c r="H170" s="32"/>
      <c r="I170" s="33" t="n">
        <f aca="false">IF(OR(A170="",G170="",H170=""),0,G170*IF(H170="Business",IF(A170&lt;DATE(2026,7,1),0.725,0.76),IF(OR(H170="Medical",H170="Military move"),IF(A170&lt;DATE(2026,7,1),0.205,0.235),IF(H170="Charity",0.14,0))))</f>
        <v>0</v>
      </c>
      <c r="J170" s="34"/>
      <c r="K170" s="30"/>
      <c r="L170" s="32"/>
    </row>
    <row r="171" customFormat="false" ht="15" hidden="false" customHeight="false" outlineLevel="0" collapsed="false">
      <c r="A171" s="29"/>
      <c r="B171" s="30"/>
      <c r="C171" s="30"/>
      <c r="D171" s="30"/>
      <c r="E171" s="30"/>
      <c r="F171" s="31"/>
      <c r="G171" s="31"/>
      <c r="H171" s="32"/>
      <c r="I171" s="33" t="n">
        <f aca="false">IF(OR(A171="",G171="",H171=""),0,G171*IF(H171="Business",IF(A171&lt;DATE(2026,7,1),0.725,0.76),IF(OR(H171="Medical",H171="Military move"),IF(A171&lt;DATE(2026,7,1),0.205,0.235),IF(H171="Charity",0.14,0))))</f>
        <v>0</v>
      </c>
      <c r="J171" s="34"/>
      <c r="K171" s="30"/>
      <c r="L171" s="32"/>
    </row>
    <row r="172" customFormat="false" ht="15" hidden="false" customHeight="false" outlineLevel="0" collapsed="false">
      <c r="A172" s="29"/>
      <c r="B172" s="30"/>
      <c r="C172" s="30"/>
      <c r="D172" s="30"/>
      <c r="E172" s="30"/>
      <c r="F172" s="31"/>
      <c r="G172" s="31"/>
      <c r="H172" s="32"/>
      <c r="I172" s="33" t="n">
        <f aca="false">IF(OR(A172="",G172="",H172=""),0,G172*IF(H172="Business",IF(A172&lt;DATE(2026,7,1),0.725,0.76),IF(OR(H172="Medical",H172="Military move"),IF(A172&lt;DATE(2026,7,1),0.205,0.235),IF(H172="Charity",0.14,0))))</f>
        <v>0</v>
      </c>
      <c r="J172" s="34"/>
      <c r="K172" s="30"/>
      <c r="L172" s="32"/>
    </row>
    <row r="173" customFormat="false" ht="15" hidden="false" customHeight="false" outlineLevel="0" collapsed="false">
      <c r="A173" s="29"/>
      <c r="B173" s="30"/>
      <c r="C173" s="30"/>
      <c r="D173" s="30"/>
      <c r="E173" s="30"/>
      <c r="F173" s="31"/>
      <c r="G173" s="31"/>
      <c r="H173" s="32"/>
      <c r="I173" s="33" t="n">
        <f aca="false">IF(OR(A173="",G173="",H173=""),0,G173*IF(H173="Business",IF(A173&lt;DATE(2026,7,1),0.725,0.76),IF(OR(H173="Medical",H173="Military move"),IF(A173&lt;DATE(2026,7,1),0.205,0.235),IF(H173="Charity",0.14,0))))</f>
        <v>0</v>
      </c>
      <c r="J173" s="34"/>
      <c r="K173" s="30"/>
      <c r="L173" s="32"/>
    </row>
    <row r="174" customFormat="false" ht="15" hidden="false" customHeight="false" outlineLevel="0" collapsed="false">
      <c r="A174" s="29"/>
      <c r="B174" s="30"/>
      <c r="C174" s="30"/>
      <c r="D174" s="30"/>
      <c r="E174" s="30"/>
      <c r="F174" s="31"/>
      <c r="G174" s="31"/>
      <c r="H174" s="32"/>
      <c r="I174" s="33" t="n">
        <f aca="false">IF(OR(A174="",G174="",H174=""),0,G174*IF(H174="Business",IF(A174&lt;DATE(2026,7,1),0.725,0.76),IF(OR(H174="Medical",H174="Military move"),IF(A174&lt;DATE(2026,7,1),0.205,0.235),IF(H174="Charity",0.14,0))))</f>
        <v>0</v>
      </c>
      <c r="J174" s="34"/>
      <c r="K174" s="30"/>
      <c r="L174" s="32"/>
    </row>
    <row r="175" customFormat="false" ht="15" hidden="false" customHeight="false" outlineLevel="0" collapsed="false">
      <c r="A175" s="29"/>
      <c r="B175" s="30"/>
      <c r="C175" s="30"/>
      <c r="D175" s="30"/>
      <c r="E175" s="30"/>
      <c r="F175" s="31"/>
      <c r="G175" s="31"/>
      <c r="H175" s="32"/>
      <c r="I175" s="33" t="n">
        <f aca="false">IF(OR(A175="",G175="",H175=""),0,G175*IF(H175="Business",IF(A175&lt;DATE(2026,7,1),0.725,0.76),IF(OR(H175="Medical",H175="Military move"),IF(A175&lt;DATE(2026,7,1),0.205,0.235),IF(H175="Charity",0.14,0))))</f>
        <v>0</v>
      </c>
      <c r="J175" s="34"/>
      <c r="K175" s="30"/>
      <c r="L175" s="32"/>
    </row>
    <row r="176" customFormat="false" ht="15" hidden="false" customHeight="false" outlineLevel="0" collapsed="false">
      <c r="A176" s="29"/>
      <c r="B176" s="30"/>
      <c r="C176" s="30"/>
      <c r="D176" s="30"/>
      <c r="E176" s="30"/>
      <c r="F176" s="31"/>
      <c r="G176" s="31"/>
      <c r="H176" s="32"/>
      <c r="I176" s="33" t="n">
        <f aca="false">IF(OR(A176="",G176="",H176=""),0,G176*IF(H176="Business",IF(A176&lt;DATE(2026,7,1),0.725,0.76),IF(OR(H176="Medical",H176="Military move"),IF(A176&lt;DATE(2026,7,1),0.205,0.235),IF(H176="Charity",0.14,0))))</f>
        <v>0</v>
      </c>
      <c r="J176" s="34"/>
      <c r="K176" s="30"/>
      <c r="L176" s="32"/>
    </row>
    <row r="177" customFormat="false" ht="15" hidden="false" customHeight="false" outlineLevel="0" collapsed="false">
      <c r="A177" s="29"/>
      <c r="B177" s="30"/>
      <c r="C177" s="30"/>
      <c r="D177" s="30"/>
      <c r="E177" s="30"/>
      <c r="F177" s="31"/>
      <c r="G177" s="31"/>
      <c r="H177" s="32"/>
      <c r="I177" s="33" t="n">
        <f aca="false">IF(OR(A177="",G177="",H177=""),0,G177*IF(H177="Business",IF(A177&lt;DATE(2026,7,1),0.725,0.76),IF(OR(H177="Medical",H177="Military move"),IF(A177&lt;DATE(2026,7,1),0.205,0.235),IF(H177="Charity",0.14,0))))</f>
        <v>0</v>
      </c>
      <c r="J177" s="34"/>
      <c r="K177" s="30"/>
      <c r="L177" s="32"/>
    </row>
    <row r="178" customFormat="false" ht="15" hidden="false" customHeight="false" outlineLevel="0" collapsed="false">
      <c r="A178" s="29"/>
      <c r="B178" s="30"/>
      <c r="C178" s="30"/>
      <c r="D178" s="30"/>
      <c r="E178" s="30"/>
      <c r="F178" s="31"/>
      <c r="G178" s="31"/>
      <c r="H178" s="32"/>
      <c r="I178" s="33" t="n">
        <f aca="false">IF(OR(A178="",G178="",H178=""),0,G178*IF(H178="Business",IF(A178&lt;DATE(2026,7,1),0.725,0.76),IF(OR(H178="Medical",H178="Military move"),IF(A178&lt;DATE(2026,7,1),0.205,0.235),IF(H178="Charity",0.14,0))))</f>
        <v>0</v>
      </c>
      <c r="J178" s="34"/>
      <c r="K178" s="30"/>
      <c r="L178" s="32"/>
    </row>
    <row r="179" customFormat="false" ht="15" hidden="false" customHeight="false" outlineLevel="0" collapsed="false">
      <c r="A179" s="29"/>
      <c r="B179" s="30"/>
      <c r="C179" s="30"/>
      <c r="D179" s="30"/>
      <c r="E179" s="30"/>
      <c r="F179" s="31"/>
      <c r="G179" s="31"/>
      <c r="H179" s="32"/>
      <c r="I179" s="33" t="n">
        <f aca="false">IF(OR(A179="",G179="",H179=""),0,G179*IF(H179="Business",IF(A179&lt;DATE(2026,7,1),0.725,0.76),IF(OR(H179="Medical",H179="Military move"),IF(A179&lt;DATE(2026,7,1),0.205,0.235),IF(H179="Charity",0.14,0))))</f>
        <v>0</v>
      </c>
      <c r="J179" s="34"/>
      <c r="K179" s="30"/>
      <c r="L179" s="32"/>
    </row>
    <row r="180" customFormat="false" ht="15" hidden="false" customHeight="false" outlineLevel="0" collapsed="false">
      <c r="A180" s="29"/>
      <c r="B180" s="30"/>
      <c r="C180" s="30"/>
      <c r="D180" s="30"/>
      <c r="E180" s="30"/>
      <c r="F180" s="31"/>
      <c r="G180" s="31"/>
      <c r="H180" s="32"/>
      <c r="I180" s="33" t="n">
        <f aca="false">IF(OR(A180="",G180="",H180=""),0,G180*IF(H180="Business",IF(A180&lt;DATE(2026,7,1),0.725,0.76),IF(OR(H180="Medical",H180="Military move"),IF(A180&lt;DATE(2026,7,1),0.205,0.235),IF(H180="Charity",0.14,0))))</f>
        <v>0</v>
      </c>
      <c r="J180" s="34"/>
      <c r="K180" s="30"/>
      <c r="L180" s="32"/>
    </row>
    <row r="181" customFormat="false" ht="15" hidden="false" customHeight="false" outlineLevel="0" collapsed="false">
      <c r="A181" s="29"/>
      <c r="B181" s="30"/>
      <c r="C181" s="30"/>
      <c r="D181" s="30"/>
      <c r="E181" s="30"/>
      <c r="F181" s="31"/>
      <c r="G181" s="31"/>
      <c r="H181" s="32"/>
      <c r="I181" s="33" t="n">
        <f aca="false">IF(OR(A181="",G181="",H181=""),0,G181*IF(H181="Business",IF(A181&lt;DATE(2026,7,1),0.725,0.76),IF(OR(H181="Medical",H181="Military move"),IF(A181&lt;DATE(2026,7,1),0.205,0.235),IF(H181="Charity",0.14,0))))</f>
        <v>0</v>
      </c>
      <c r="J181" s="34"/>
      <c r="K181" s="30"/>
      <c r="L181" s="32"/>
    </row>
    <row r="182" customFormat="false" ht="15" hidden="false" customHeight="false" outlineLevel="0" collapsed="false">
      <c r="A182" s="29"/>
      <c r="B182" s="30"/>
      <c r="C182" s="30"/>
      <c r="D182" s="30"/>
      <c r="E182" s="30"/>
      <c r="F182" s="31"/>
      <c r="G182" s="31"/>
      <c r="H182" s="32"/>
      <c r="I182" s="33" t="n">
        <f aca="false">IF(OR(A182="",G182="",H182=""),0,G182*IF(H182="Business",IF(A182&lt;DATE(2026,7,1),0.725,0.76),IF(OR(H182="Medical",H182="Military move"),IF(A182&lt;DATE(2026,7,1),0.205,0.235),IF(H182="Charity",0.14,0))))</f>
        <v>0</v>
      </c>
      <c r="J182" s="34"/>
      <c r="K182" s="30"/>
      <c r="L182" s="32"/>
    </row>
    <row r="183" customFormat="false" ht="15" hidden="false" customHeight="false" outlineLevel="0" collapsed="false">
      <c r="A183" s="29"/>
      <c r="B183" s="30"/>
      <c r="C183" s="30"/>
      <c r="D183" s="30"/>
      <c r="E183" s="30"/>
      <c r="F183" s="31"/>
      <c r="G183" s="31"/>
      <c r="H183" s="32"/>
      <c r="I183" s="33" t="n">
        <f aca="false">IF(OR(A183="",G183="",H183=""),0,G183*IF(H183="Business",IF(A183&lt;DATE(2026,7,1),0.725,0.76),IF(OR(H183="Medical",H183="Military move"),IF(A183&lt;DATE(2026,7,1),0.205,0.235),IF(H183="Charity",0.14,0))))</f>
        <v>0</v>
      </c>
      <c r="J183" s="34"/>
      <c r="K183" s="30"/>
      <c r="L183" s="32"/>
    </row>
    <row r="184" customFormat="false" ht="15" hidden="false" customHeight="false" outlineLevel="0" collapsed="false">
      <c r="A184" s="29"/>
      <c r="B184" s="30"/>
      <c r="C184" s="30"/>
      <c r="D184" s="30"/>
      <c r="E184" s="30"/>
      <c r="F184" s="31"/>
      <c r="G184" s="31"/>
      <c r="H184" s="32"/>
      <c r="I184" s="33" t="n">
        <f aca="false">IF(OR(A184="",G184="",H184=""),0,G184*IF(H184="Business",IF(A184&lt;DATE(2026,7,1),0.725,0.76),IF(OR(H184="Medical",H184="Military move"),IF(A184&lt;DATE(2026,7,1),0.205,0.235),IF(H184="Charity",0.14,0))))</f>
        <v>0</v>
      </c>
      <c r="J184" s="34"/>
      <c r="K184" s="30"/>
      <c r="L184" s="32"/>
    </row>
    <row r="185" customFormat="false" ht="15" hidden="false" customHeight="false" outlineLevel="0" collapsed="false">
      <c r="A185" s="29"/>
      <c r="B185" s="30"/>
      <c r="C185" s="30"/>
      <c r="D185" s="30"/>
      <c r="E185" s="30"/>
      <c r="F185" s="31"/>
      <c r="G185" s="31"/>
      <c r="H185" s="32"/>
      <c r="I185" s="33" t="n">
        <f aca="false">IF(OR(A185="",G185="",H185=""),0,G185*IF(H185="Business",IF(A185&lt;DATE(2026,7,1),0.725,0.76),IF(OR(H185="Medical",H185="Military move"),IF(A185&lt;DATE(2026,7,1),0.205,0.235),IF(H185="Charity",0.14,0))))</f>
        <v>0</v>
      </c>
      <c r="J185" s="34"/>
      <c r="K185" s="30"/>
      <c r="L185" s="32"/>
    </row>
    <row r="186" customFormat="false" ht="15" hidden="false" customHeight="false" outlineLevel="0" collapsed="false">
      <c r="A186" s="29"/>
      <c r="B186" s="30"/>
      <c r="C186" s="30"/>
      <c r="D186" s="30"/>
      <c r="E186" s="30"/>
      <c r="F186" s="31"/>
      <c r="G186" s="31"/>
      <c r="H186" s="32"/>
      <c r="I186" s="33" t="n">
        <f aca="false">IF(OR(A186="",G186="",H186=""),0,G186*IF(H186="Business",IF(A186&lt;DATE(2026,7,1),0.725,0.76),IF(OR(H186="Medical",H186="Military move"),IF(A186&lt;DATE(2026,7,1),0.205,0.235),IF(H186="Charity",0.14,0))))</f>
        <v>0</v>
      </c>
      <c r="J186" s="34"/>
      <c r="K186" s="30"/>
      <c r="L186" s="32"/>
    </row>
    <row r="187" customFormat="false" ht="15" hidden="false" customHeight="false" outlineLevel="0" collapsed="false">
      <c r="A187" s="29"/>
      <c r="B187" s="30"/>
      <c r="C187" s="30"/>
      <c r="D187" s="30"/>
      <c r="E187" s="30"/>
      <c r="F187" s="31"/>
      <c r="G187" s="31"/>
      <c r="H187" s="32"/>
      <c r="I187" s="33" t="n">
        <f aca="false">IF(OR(A187="",G187="",H187=""),0,G187*IF(H187="Business",IF(A187&lt;DATE(2026,7,1),0.725,0.76),IF(OR(H187="Medical",H187="Military move"),IF(A187&lt;DATE(2026,7,1),0.205,0.235),IF(H187="Charity",0.14,0))))</f>
        <v>0</v>
      </c>
      <c r="J187" s="34"/>
      <c r="K187" s="30"/>
      <c r="L187" s="32"/>
    </row>
    <row r="188" customFormat="false" ht="15" hidden="false" customHeight="false" outlineLevel="0" collapsed="false">
      <c r="A188" s="29"/>
      <c r="B188" s="30"/>
      <c r="C188" s="30"/>
      <c r="D188" s="30"/>
      <c r="E188" s="30"/>
      <c r="F188" s="31"/>
      <c r="G188" s="31"/>
      <c r="H188" s="32"/>
      <c r="I188" s="33" t="n">
        <f aca="false">IF(OR(A188="",G188="",H188=""),0,G188*IF(H188="Business",IF(A188&lt;DATE(2026,7,1),0.725,0.76),IF(OR(H188="Medical",H188="Military move"),IF(A188&lt;DATE(2026,7,1),0.205,0.235),IF(H188="Charity",0.14,0))))</f>
        <v>0</v>
      </c>
      <c r="J188" s="34"/>
      <c r="K188" s="30"/>
      <c r="L188" s="32"/>
    </row>
    <row r="189" customFormat="false" ht="15" hidden="false" customHeight="false" outlineLevel="0" collapsed="false">
      <c r="A189" s="29"/>
      <c r="B189" s="30"/>
      <c r="C189" s="30"/>
      <c r="D189" s="30"/>
      <c r="E189" s="30"/>
      <c r="F189" s="31"/>
      <c r="G189" s="31"/>
      <c r="H189" s="32"/>
      <c r="I189" s="33" t="n">
        <f aca="false">IF(OR(A189="",G189="",H189=""),0,G189*IF(H189="Business",IF(A189&lt;DATE(2026,7,1),0.725,0.76),IF(OR(H189="Medical",H189="Military move"),IF(A189&lt;DATE(2026,7,1),0.205,0.235),IF(H189="Charity",0.14,0))))</f>
        <v>0</v>
      </c>
      <c r="J189" s="34"/>
      <c r="K189" s="30"/>
      <c r="L189" s="32"/>
    </row>
    <row r="190" customFormat="false" ht="15" hidden="false" customHeight="false" outlineLevel="0" collapsed="false">
      <c r="A190" s="29"/>
      <c r="B190" s="30"/>
      <c r="C190" s="30"/>
      <c r="D190" s="30"/>
      <c r="E190" s="30"/>
      <c r="F190" s="31"/>
      <c r="G190" s="31"/>
      <c r="H190" s="32"/>
      <c r="I190" s="33" t="n">
        <f aca="false">IF(OR(A190="",G190="",H190=""),0,G190*IF(H190="Business",IF(A190&lt;DATE(2026,7,1),0.725,0.76),IF(OR(H190="Medical",H190="Military move"),IF(A190&lt;DATE(2026,7,1),0.205,0.235),IF(H190="Charity",0.14,0))))</f>
        <v>0</v>
      </c>
      <c r="J190" s="34"/>
      <c r="K190" s="30"/>
      <c r="L190" s="32"/>
    </row>
    <row r="191" customFormat="false" ht="15" hidden="false" customHeight="false" outlineLevel="0" collapsed="false">
      <c r="A191" s="29"/>
      <c r="B191" s="30"/>
      <c r="C191" s="30"/>
      <c r="D191" s="30"/>
      <c r="E191" s="30"/>
      <c r="F191" s="31"/>
      <c r="G191" s="31"/>
      <c r="H191" s="32"/>
      <c r="I191" s="33" t="n">
        <f aca="false">IF(OR(A191="",G191="",H191=""),0,G191*IF(H191="Business",IF(A191&lt;DATE(2026,7,1),0.725,0.76),IF(OR(H191="Medical",H191="Military move"),IF(A191&lt;DATE(2026,7,1),0.205,0.235),IF(H191="Charity",0.14,0))))</f>
        <v>0</v>
      </c>
      <c r="J191" s="34"/>
      <c r="K191" s="30"/>
      <c r="L191" s="32"/>
    </row>
    <row r="192" customFormat="false" ht="15" hidden="false" customHeight="false" outlineLevel="0" collapsed="false">
      <c r="A192" s="29"/>
      <c r="B192" s="30"/>
      <c r="C192" s="30"/>
      <c r="D192" s="30"/>
      <c r="E192" s="30"/>
      <c r="F192" s="31"/>
      <c r="G192" s="31"/>
      <c r="H192" s="32"/>
      <c r="I192" s="33" t="n">
        <f aca="false">IF(OR(A192="",G192="",H192=""),0,G192*IF(H192="Business",IF(A192&lt;DATE(2026,7,1),0.725,0.76),IF(OR(H192="Medical",H192="Military move"),IF(A192&lt;DATE(2026,7,1),0.205,0.235),IF(H192="Charity",0.14,0))))</f>
        <v>0</v>
      </c>
      <c r="J192" s="34"/>
      <c r="K192" s="30"/>
      <c r="L192" s="32"/>
    </row>
    <row r="193" customFormat="false" ht="15" hidden="false" customHeight="false" outlineLevel="0" collapsed="false">
      <c r="A193" s="29"/>
      <c r="B193" s="30"/>
      <c r="C193" s="30"/>
      <c r="D193" s="30"/>
      <c r="E193" s="30"/>
      <c r="F193" s="31"/>
      <c r="G193" s="31"/>
      <c r="H193" s="32"/>
      <c r="I193" s="33" t="n">
        <f aca="false">IF(OR(A193="",G193="",H193=""),0,G193*IF(H193="Business",IF(A193&lt;DATE(2026,7,1),0.725,0.76),IF(OR(H193="Medical",H193="Military move"),IF(A193&lt;DATE(2026,7,1),0.205,0.235),IF(H193="Charity",0.14,0))))</f>
        <v>0</v>
      </c>
      <c r="J193" s="34"/>
      <c r="K193" s="30"/>
      <c r="L193" s="32"/>
    </row>
    <row r="194" customFormat="false" ht="15" hidden="false" customHeight="false" outlineLevel="0" collapsed="false">
      <c r="A194" s="29"/>
      <c r="B194" s="30"/>
      <c r="C194" s="30"/>
      <c r="D194" s="30"/>
      <c r="E194" s="30"/>
      <c r="F194" s="31"/>
      <c r="G194" s="31"/>
      <c r="H194" s="32"/>
      <c r="I194" s="33" t="n">
        <f aca="false">IF(OR(A194="",G194="",H194=""),0,G194*IF(H194="Business",IF(A194&lt;DATE(2026,7,1),0.725,0.76),IF(OR(H194="Medical",H194="Military move"),IF(A194&lt;DATE(2026,7,1),0.205,0.235),IF(H194="Charity",0.14,0))))</f>
        <v>0</v>
      </c>
      <c r="J194" s="34"/>
      <c r="K194" s="30"/>
      <c r="L194" s="32"/>
    </row>
    <row r="195" customFormat="false" ht="15" hidden="false" customHeight="false" outlineLevel="0" collapsed="false">
      <c r="A195" s="29"/>
      <c r="B195" s="30"/>
      <c r="C195" s="30"/>
      <c r="D195" s="30"/>
      <c r="E195" s="30"/>
      <c r="F195" s="31"/>
      <c r="G195" s="31"/>
      <c r="H195" s="32"/>
      <c r="I195" s="33" t="n">
        <f aca="false">IF(OR(A195="",G195="",H195=""),0,G195*IF(H195="Business",IF(A195&lt;DATE(2026,7,1),0.725,0.76),IF(OR(H195="Medical",H195="Military move"),IF(A195&lt;DATE(2026,7,1),0.205,0.235),IF(H195="Charity",0.14,0))))</f>
        <v>0</v>
      </c>
      <c r="J195" s="34"/>
      <c r="K195" s="30"/>
      <c r="L195" s="32"/>
    </row>
    <row r="196" customFormat="false" ht="15" hidden="false" customHeight="false" outlineLevel="0" collapsed="false">
      <c r="A196" s="29"/>
      <c r="B196" s="30"/>
      <c r="C196" s="30"/>
      <c r="D196" s="30"/>
      <c r="E196" s="30"/>
      <c r="F196" s="31"/>
      <c r="G196" s="31"/>
      <c r="H196" s="32"/>
      <c r="I196" s="33" t="n">
        <f aca="false">IF(OR(A196="",G196="",H196=""),0,G196*IF(H196="Business",IF(A196&lt;DATE(2026,7,1),0.725,0.76),IF(OR(H196="Medical",H196="Military move"),IF(A196&lt;DATE(2026,7,1),0.205,0.235),IF(H196="Charity",0.14,0))))</f>
        <v>0</v>
      </c>
      <c r="J196" s="34"/>
      <c r="K196" s="30"/>
      <c r="L196" s="32"/>
    </row>
    <row r="197" customFormat="false" ht="15" hidden="false" customHeight="false" outlineLevel="0" collapsed="false">
      <c r="A197" s="29"/>
      <c r="B197" s="30"/>
      <c r="C197" s="30"/>
      <c r="D197" s="30"/>
      <c r="E197" s="30"/>
      <c r="F197" s="31"/>
      <c r="G197" s="31"/>
      <c r="H197" s="32"/>
      <c r="I197" s="33" t="n">
        <f aca="false">IF(OR(A197="",G197="",H197=""),0,G197*IF(H197="Business",IF(A197&lt;DATE(2026,7,1),0.725,0.76),IF(OR(H197="Medical",H197="Military move"),IF(A197&lt;DATE(2026,7,1),0.205,0.235),IF(H197="Charity",0.14,0))))</f>
        <v>0</v>
      </c>
      <c r="J197" s="34"/>
      <c r="K197" s="30"/>
      <c r="L197" s="32"/>
    </row>
    <row r="198" customFormat="false" ht="15" hidden="false" customHeight="false" outlineLevel="0" collapsed="false">
      <c r="A198" s="29"/>
      <c r="B198" s="30"/>
      <c r="C198" s="30"/>
      <c r="D198" s="30"/>
      <c r="E198" s="30"/>
      <c r="F198" s="31"/>
      <c r="G198" s="31"/>
      <c r="H198" s="32"/>
      <c r="I198" s="33" t="n">
        <f aca="false">IF(OR(A198="",G198="",H198=""),0,G198*IF(H198="Business",IF(A198&lt;DATE(2026,7,1),0.725,0.76),IF(OR(H198="Medical",H198="Military move"),IF(A198&lt;DATE(2026,7,1),0.205,0.235),IF(H198="Charity",0.14,0))))</f>
        <v>0</v>
      </c>
      <c r="J198" s="34"/>
      <c r="K198" s="30"/>
      <c r="L198" s="32"/>
    </row>
    <row r="199" customFormat="false" ht="15" hidden="false" customHeight="false" outlineLevel="0" collapsed="false">
      <c r="A199" s="29"/>
      <c r="B199" s="30"/>
      <c r="C199" s="30"/>
      <c r="D199" s="30"/>
      <c r="E199" s="30"/>
      <c r="F199" s="31"/>
      <c r="G199" s="31"/>
      <c r="H199" s="32"/>
      <c r="I199" s="33" t="n">
        <f aca="false">IF(OR(A199="",G199="",H199=""),0,G199*IF(H199="Business",IF(A199&lt;DATE(2026,7,1),0.725,0.76),IF(OR(H199="Medical",H199="Military move"),IF(A199&lt;DATE(2026,7,1),0.205,0.235),IF(H199="Charity",0.14,0))))</f>
        <v>0</v>
      </c>
      <c r="J199" s="34"/>
      <c r="K199" s="30"/>
      <c r="L199" s="32"/>
    </row>
    <row r="200" customFormat="false" ht="15" hidden="false" customHeight="false" outlineLevel="0" collapsed="false">
      <c r="A200" s="29"/>
      <c r="B200" s="30"/>
      <c r="C200" s="30"/>
      <c r="D200" s="30"/>
      <c r="E200" s="30"/>
      <c r="F200" s="31"/>
      <c r="G200" s="31"/>
      <c r="H200" s="32"/>
      <c r="I200" s="33" t="n">
        <f aca="false">IF(OR(A200="",G200="",H200=""),0,G200*IF(H200="Business",IF(A200&lt;DATE(2026,7,1),0.725,0.76),IF(OR(H200="Medical",H200="Military move"),IF(A200&lt;DATE(2026,7,1),0.205,0.235),IF(H200="Charity",0.14,0))))</f>
        <v>0</v>
      </c>
      <c r="J200" s="34"/>
      <c r="K200" s="30"/>
      <c r="L200" s="32"/>
    </row>
    <row r="201" customFormat="false" ht="15" hidden="false" customHeight="false" outlineLevel="0" collapsed="false">
      <c r="A201" s="29"/>
      <c r="B201" s="30"/>
      <c r="C201" s="30"/>
      <c r="D201" s="30"/>
      <c r="E201" s="30"/>
      <c r="F201" s="31"/>
      <c r="G201" s="31"/>
      <c r="H201" s="32"/>
      <c r="I201" s="33" t="n">
        <f aca="false">IF(OR(A201="",G201="",H201=""),0,G201*IF(H201="Business",IF(A201&lt;DATE(2026,7,1),0.725,0.76),IF(OR(H201="Medical",H201="Military move"),IF(A201&lt;DATE(2026,7,1),0.205,0.235),IF(H201="Charity",0.14,0))))</f>
        <v>0</v>
      </c>
      <c r="J201" s="34"/>
      <c r="K201" s="30"/>
      <c r="L201" s="32"/>
    </row>
    <row r="202" customFormat="false" ht="15" hidden="false" customHeight="false" outlineLevel="0" collapsed="false">
      <c r="A202" s="29"/>
      <c r="B202" s="30"/>
      <c r="C202" s="30"/>
      <c r="D202" s="30"/>
      <c r="E202" s="30"/>
      <c r="F202" s="31"/>
      <c r="G202" s="31"/>
      <c r="H202" s="32"/>
      <c r="I202" s="33" t="n">
        <f aca="false">IF(OR(A202="",G202="",H202=""),0,G202*IF(H202="Business",IF(A202&lt;DATE(2026,7,1),0.725,0.76),IF(OR(H202="Medical",H202="Military move"),IF(A202&lt;DATE(2026,7,1),0.205,0.235),IF(H202="Charity",0.14,0))))</f>
        <v>0</v>
      </c>
      <c r="J202" s="34"/>
      <c r="K202" s="30"/>
      <c r="L202" s="32"/>
    </row>
    <row r="203" customFormat="false" ht="15" hidden="false" customHeight="false" outlineLevel="0" collapsed="false">
      <c r="A203" s="29"/>
      <c r="B203" s="30"/>
      <c r="C203" s="30"/>
      <c r="D203" s="30"/>
      <c r="E203" s="30"/>
      <c r="F203" s="31"/>
      <c r="G203" s="31"/>
      <c r="H203" s="32"/>
      <c r="I203" s="33" t="n">
        <f aca="false">IF(OR(A203="",G203="",H203=""),0,G203*IF(H203="Business",IF(A203&lt;DATE(2026,7,1),0.725,0.76),IF(OR(H203="Medical",H203="Military move"),IF(A203&lt;DATE(2026,7,1),0.205,0.235),IF(H203="Charity",0.14,0))))</f>
        <v>0</v>
      </c>
      <c r="J203" s="34"/>
      <c r="K203" s="30"/>
      <c r="L203" s="32"/>
    </row>
    <row r="204" customFormat="false" ht="15" hidden="false" customHeight="false" outlineLevel="0" collapsed="false">
      <c r="A204" s="29"/>
      <c r="B204" s="30"/>
      <c r="C204" s="30"/>
      <c r="D204" s="30"/>
      <c r="E204" s="30"/>
      <c r="F204" s="31"/>
      <c r="G204" s="31"/>
      <c r="H204" s="32"/>
      <c r="I204" s="33" t="n">
        <f aca="false">IF(OR(A204="",G204="",H204=""),0,G204*IF(H204="Business",IF(A204&lt;DATE(2026,7,1),0.725,0.76),IF(OR(H204="Medical",H204="Military move"),IF(A204&lt;DATE(2026,7,1),0.205,0.235),IF(H204="Charity",0.14,0))))</f>
        <v>0</v>
      </c>
      <c r="J204" s="34"/>
      <c r="K204" s="30"/>
      <c r="L204" s="32"/>
    </row>
    <row r="205" customFormat="false" ht="15" hidden="false" customHeight="false" outlineLevel="0" collapsed="false">
      <c r="A205" s="29"/>
      <c r="B205" s="30"/>
      <c r="C205" s="30"/>
      <c r="D205" s="30"/>
      <c r="E205" s="30"/>
      <c r="F205" s="31"/>
      <c r="G205" s="31"/>
      <c r="H205" s="32"/>
      <c r="I205" s="33" t="n">
        <f aca="false">IF(OR(A205="",G205="",H205=""),0,G205*IF(H205="Business",IF(A205&lt;DATE(2026,7,1),0.725,0.76),IF(OR(H205="Medical",H205="Military move"),IF(A205&lt;DATE(2026,7,1),0.205,0.235),IF(H205="Charity",0.14,0))))</f>
        <v>0</v>
      </c>
      <c r="J205" s="34"/>
      <c r="K205" s="30"/>
      <c r="L205" s="32"/>
    </row>
    <row r="206" customFormat="false" ht="15" hidden="false" customHeight="false" outlineLevel="0" collapsed="false">
      <c r="A206" s="29"/>
      <c r="B206" s="30"/>
      <c r="C206" s="30"/>
      <c r="D206" s="30"/>
      <c r="E206" s="30"/>
      <c r="F206" s="31"/>
      <c r="G206" s="31"/>
      <c r="H206" s="32"/>
      <c r="I206" s="33" t="n">
        <f aca="false">IF(OR(A206="",G206="",H206=""),0,G206*IF(H206="Business",IF(A206&lt;DATE(2026,7,1),0.725,0.76),IF(OR(H206="Medical",H206="Military move"),IF(A206&lt;DATE(2026,7,1),0.205,0.235),IF(H206="Charity",0.14,0))))</f>
        <v>0</v>
      </c>
      <c r="J206" s="34"/>
      <c r="K206" s="30"/>
      <c r="L206" s="32"/>
    </row>
    <row r="207" customFormat="false" ht="15" hidden="false" customHeight="false" outlineLevel="0" collapsed="false">
      <c r="A207" s="29"/>
      <c r="B207" s="30"/>
      <c r="C207" s="30"/>
      <c r="D207" s="30"/>
      <c r="E207" s="30"/>
      <c r="F207" s="31"/>
      <c r="G207" s="31"/>
      <c r="H207" s="32"/>
      <c r="I207" s="33" t="n">
        <f aca="false">IF(OR(A207="",G207="",H207=""),0,G207*IF(H207="Business",IF(A207&lt;DATE(2026,7,1),0.725,0.76),IF(OR(H207="Medical",H207="Military move"),IF(A207&lt;DATE(2026,7,1),0.205,0.235),IF(H207="Charity",0.14,0))))</f>
        <v>0</v>
      </c>
      <c r="J207" s="34"/>
      <c r="K207" s="30"/>
      <c r="L207" s="32"/>
    </row>
    <row r="208" customFormat="false" ht="15" hidden="false" customHeight="false" outlineLevel="0" collapsed="false">
      <c r="A208" s="29"/>
      <c r="B208" s="30"/>
      <c r="C208" s="30"/>
      <c r="D208" s="30"/>
      <c r="E208" s="30"/>
      <c r="F208" s="31"/>
      <c r="G208" s="31"/>
      <c r="H208" s="32"/>
      <c r="I208" s="33" t="n">
        <f aca="false">IF(OR(A208="",G208="",H208=""),0,G208*IF(H208="Business",IF(A208&lt;DATE(2026,7,1),0.725,0.76),IF(OR(H208="Medical",H208="Military move"),IF(A208&lt;DATE(2026,7,1),0.205,0.235),IF(H208="Charity",0.14,0))))</f>
        <v>0</v>
      </c>
      <c r="J208" s="34"/>
      <c r="K208" s="30"/>
      <c r="L208" s="32"/>
    </row>
    <row r="209" customFormat="false" ht="15" hidden="false" customHeight="false" outlineLevel="0" collapsed="false">
      <c r="A209" s="29"/>
      <c r="B209" s="30"/>
      <c r="C209" s="30"/>
      <c r="D209" s="30"/>
      <c r="E209" s="30"/>
      <c r="F209" s="31"/>
      <c r="G209" s="31"/>
      <c r="H209" s="32"/>
      <c r="I209" s="33" t="n">
        <f aca="false">IF(OR(A209="",G209="",H209=""),0,G209*IF(H209="Business",IF(A209&lt;DATE(2026,7,1),0.725,0.76),IF(OR(H209="Medical",H209="Military move"),IF(A209&lt;DATE(2026,7,1),0.205,0.235),IF(H209="Charity",0.14,0))))</f>
        <v>0</v>
      </c>
      <c r="J209" s="34"/>
      <c r="K209" s="30"/>
      <c r="L209" s="32"/>
    </row>
    <row r="210" customFormat="false" ht="15" hidden="false" customHeight="false" outlineLevel="0" collapsed="false">
      <c r="A210" s="29"/>
      <c r="B210" s="30"/>
      <c r="C210" s="30"/>
      <c r="D210" s="30"/>
      <c r="E210" s="30"/>
      <c r="F210" s="31"/>
      <c r="G210" s="31"/>
      <c r="H210" s="32"/>
      <c r="I210" s="33" t="n">
        <f aca="false">IF(OR(A210="",G210="",H210=""),0,G210*IF(H210="Business",IF(A210&lt;DATE(2026,7,1),0.725,0.76),IF(OR(H210="Medical",H210="Military move"),IF(A210&lt;DATE(2026,7,1),0.205,0.235),IF(H210="Charity",0.14,0))))</f>
        <v>0</v>
      </c>
      <c r="J210" s="34"/>
      <c r="K210" s="30"/>
      <c r="L210" s="32"/>
    </row>
    <row r="211" customFormat="false" ht="15" hidden="false" customHeight="false" outlineLevel="0" collapsed="false">
      <c r="A211" s="29"/>
      <c r="B211" s="30"/>
      <c r="C211" s="30"/>
      <c r="D211" s="30"/>
      <c r="E211" s="30"/>
      <c r="F211" s="31"/>
      <c r="G211" s="31"/>
      <c r="H211" s="32"/>
      <c r="I211" s="33" t="n">
        <f aca="false">IF(OR(A211="",G211="",H211=""),0,G211*IF(H211="Business",IF(A211&lt;DATE(2026,7,1),0.725,0.76),IF(OR(H211="Medical",H211="Military move"),IF(A211&lt;DATE(2026,7,1),0.205,0.235),IF(H211="Charity",0.14,0))))</f>
        <v>0</v>
      </c>
      <c r="J211" s="34"/>
      <c r="K211" s="30"/>
      <c r="L211" s="32"/>
    </row>
    <row r="212" customFormat="false" ht="15" hidden="false" customHeight="false" outlineLevel="0" collapsed="false">
      <c r="A212" s="29"/>
      <c r="B212" s="30"/>
      <c r="C212" s="30"/>
      <c r="D212" s="30"/>
      <c r="E212" s="30"/>
      <c r="F212" s="31"/>
      <c r="G212" s="31"/>
      <c r="H212" s="32"/>
      <c r="I212" s="33" t="n">
        <f aca="false">IF(OR(A212="",G212="",H212=""),0,G212*IF(H212="Business",IF(A212&lt;DATE(2026,7,1),0.725,0.76),IF(OR(H212="Medical",H212="Military move"),IF(A212&lt;DATE(2026,7,1),0.205,0.235),IF(H212="Charity",0.14,0))))</f>
        <v>0</v>
      </c>
      <c r="J212" s="34"/>
      <c r="K212" s="30"/>
      <c r="L212" s="32"/>
    </row>
    <row r="213" customFormat="false" ht="15" hidden="false" customHeight="false" outlineLevel="0" collapsed="false">
      <c r="A213" s="29"/>
      <c r="B213" s="30"/>
      <c r="C213" s="30"/>
      <c r="D213" s="30"/>
      <c r="E213" s="30"/>
      <c r="F213" s="31"/>
      <c r="G213" s="31"/>
      <c r="H213" s="32"/>
      <c r="I213" s="33" t="n">
        <f aca="false">IF(OR(A213="",G213="",H213=""),0,G213*IF(H213="Business",IF(A213&lt;DATE(2026,7,1),0.725,0.76),IF(OR(H213="Medical",H213="Military move"),IF(A213&lt;DATE(2026,7,1),0.205,0.235),IF(H213="Charity",0.14,0))))</f>
        <v>0</v>
      </c>
      <c r="J213" s="34"/>
      <c r="K213" s="30"/>
      <c r="L213" s="32"/>
    </row>
    <row r="214" customFormat="false" ht="15" hidden="false" customHeight="false" outlineLevel="0" collapsed="false">
      <c r="A214" s="29"/>
      <c r="B214" s="30"/>
      <c r="C214" s="30"/>
      <c r="D214" s="30"/>
      <c r="E214" s="30"/>
      <c r="F214" s="31"/>
      <c r="G214" s="31"/>
      <c r="H214" s="32"/>
      <c r="I214" s="33" t="n">
        <f aca="false">IF(OR(A214="",G214="",H214=""),0,G214*IF(H214="Business",IF(A214&lt;DATE(2026,7,1),0.725,0.76),IF(OR(H214="Medical",H214="Military move"),IF(A214&lt;DATE(2026,7,1),0.205,0.235),IF(H214="Charity",0.14,0))))</f>
        <v>0</v>
      </c>
      <c r="J214" s="34"/>
      <c r="K214" s="30"/>
      <c r="L214" s="32"/>
    </row>
    <row r="215" customFormat="false" ht="15" hidden="false" customHeight="false" outlineLevel="0" collapsed="false">
      <c r="A215" s="29"/>
      <c r="B215" s="30"/>
      <c r="C215" s="30"/>
      <c r="D215" s="30"/>
      <c r="E215" s="30"/>
      <c r="F215" s="31"/>
      <c r="G215" s="31"/>
      <c r="H215" s="32"/>
      <c r="I215" s="33" t="n">
        <f aca="false">IF(OR(A215="",G215="",H215=""),0,G215*IF(H215="Business",IF(A215&lt;DATE(2026,7,1),0.725,0.76),IF(OR(H215="Medical",H215="Military move"),IF(A215&lt;DATE(2026,7,1),0.205,0.235),IF(H215="Charity",0.14,0))))</f>
        <v>0</v>
      </c>
      <c r="J215" s="34"/>
      <c r="K215" s="30"/>
      <c r="L215" s="32"/>
    </row>
    <row r="216" customFormat="false" ht="15" hidden="false" customHeight="false" outlineLevel="0" collapsed="false">
      <c r="A216" s="29"/>
      <c r="B216" s="30"/>
      <c r="C216" s="30"/>
      <c r="D216" s="30"/>
      <c r="E216" s="30"/>
      <c r="F216" s="31"/>
      <c r="G216" s="31"/>
      <c r="H216" s="32"/>
      <c r="I216" s="33" t="n">
        <f aca="false">IF(OR(A216="",G216="",H216=""),0,G216*IF(H216="Business",IF(A216&lt;DATE(2026,7,1),0.725,0.76),IF(OR(H216="Medical",H216="Military move"),IF(A216&lt;DATE(2026,7,1),0.205,0.235),IF(H216="Charity",0.14,0))))</f>
        <v>0</v>
      </c>
      <c r="J216" s="34"/>
      <c r="K216" s="30"/>
      <c r="L216" s="32"/>
    </row>
    <row r="217" customFormat="false" ht="15" hidden="false" customHeight="false" outlineLevel="0" collapsed="false">
      <c r="A217" s="29"/>
      <c r="B217" s="30"/>
      <c r="C217" s="30"/>
      <c r="D217" s="30"/>
      <c r="E217" s="30"/>
      <c r="F217" s="31"/>
      <c r="G217" s="31"/>
      <c r="H217" s="32"/>
      <c r="I217" s="33" t="n">
        <f aca="false">IF(OR(A217="",G217="",H217=""),0,G217*IF(H217="Business",IF(A217&lt;DATE(2026,7,1),0.725,0.76),IF(OR(H217="Medical",H217="Military move"),IF(A217&lt;DATE(2026,7,1),0.205,0.235),IF(H217="Charity",0.14,0))))</f>
        <v>0</v>
      </c>
      <c r="J217" s="34"/>
      <c r="K217" s="30"/>
      <c r="L217" s="32"/>
    </row>
    <row r="218" customFormat="false" ht="15" hidden="false" customHeight="false" outlineLevel="0" collapsed="false">
      <c r="A218" s="29"/>
      <c r="B218" s="30"/>
      <c r="C218" s="30"/>
      <c r="D218" s="30"/>
      <c r="E218" s="30"/>
      <c r="F218" s="31"/>
      <c r="G218" s="31"/>
      <c r="H218" s="32"/>
      <c r="I218" s="33" t="n">
        <f aca="false">IF(OR(A218="",G218="",H218=""),0,G218*IF(H218="Business",IF(A218&lt;DATE(2026,7,1),0.725,0.76),IF(OR(H218="Medical",H218="Military move"),IF(A218&lt;DATE(2026,7,1),0.205,0.235),IF(H218="Charity",0.14,0))))</f>
        <v>0</v>
      </c>
      <c r="J218" s="34"/>
      <c r="K218" s="30"/>
      <c r="L218" s="32"/>
    </row>
    <row r="219" customFormat="false" ht="15" hidden="false" customHeight="false" outlineLevel="0" collapsed="false">
      <c r="A219" s="29"/>
      <c r="B219" s="30"/>
      <c r="C219" s="30"/>
      <c r="D219" s="30"/>
      <c r="E219" s="30"/>
      <c r="F219" s="31"/>
      <c r="G219" s="31"/>
      <c r="H219" s="32"/>
      <c r="I219" s="33" t="n">
        <f aca="false">IF(OR(A219="",G219="",H219=""),0,G219*IF(H219="Business",IF(A219&lt;DATE(2026,7,1),0.725,0.76),IF(OR(H219="Medical",H219="Military move"),IF(A219&lt;DATE(2026,7,1),0.205,0.235),IF(H219="Charity",0.14,0))))</f>
        <v>0</v>
      </c>
      <c r="J219" s="34"/>
      <c r="K219" s="30"/>
      <c r="L219" s="32"/>
    </row>
    <row r="220" customFormat="false" ht="15" hidden="false" customHeight="false" outlineLevel="0" collapsed="false">
      <c r="A220" s="29"/>
      <c r="B220" s="30"/>
      <c r="C220" s="30"/>
      <c r="D220" s="30"/>
      <c r="E220" s="30"/>
      <c r="F220" s="31"/>
      <c r="G220" s="31"/>
      <c r="H220" s="32"/>
      <c r="I220" s="33" t="n">
        <f aca="false">IF(OR(A220="",G220="",H220=""),0,G220*IF(H220="Business",IF(A220&lt;DATE(2026,7,1),0.725,0.76),IF(OR(H220="Medical",H220="Military move"),IF(A220&lt;DATE(2026,7,1),0.205,0.235),IF(H220="Charity",0.14,0))))</f>
        <v>0</v>
      </c>
      <c r="J220" s="34"/>
      <c r="K220" s="30"/>
      <c r="L220" s="32"/>
    </row>
    <row r="221" customFormat="false" ht="15" hidden="false" customHeight="false" outlineLevel="0" collapsed="false">
      <c r="A221" s="29"/>
      <c r="B221" s="30"/>
      <c r="C221" s="30"/>
      <c r="D221" s="30"/>
      <c r="E221" s="30"/>
      <c r="F221" s="31"/>
      <c r="G221" s="31"/>
      <c r="H221" s="32"/>
      <c r="I221" s="33" t="n">
        <f aca="false">IF(OR(A221="",G221="",H221=""),0,G221*IF(H221="Business",IF(A221&lt;DATE(2026,7,1),0.725,0.76),IF(OR(H221="Medical",H221="Military move"),IF(A221&lt;DATE(2026,7,1),0.205,0.235),IF(H221="Charity",0.14,0))))</f>
        <v>0</v>
      </c>
      <c r="J221" s="34"/>
      <c r="K221" s="30"/>
      <c r="L221" s="32"/>
    </row>
    <row r="222" customFormat="false" ht="15" hidden="false" customHeight="false" outlineLevel="0" collapsed="false">
      <c r="A222" s="29"/>
      <c r="B222" s="30"/>
      <c r="C222" s="30"/>
      <c r="D222" s="30"/>
      <c r="E222" s="30"/>
      <c r="F222" s="31"/>
      <c r="G222" s="31"/>
      <c r="H222" s="32"/>
      <c r="I222" s="33" t="n">
        <f aca="false">IF(OR(A222="",G222="",H222=""),0,G222*IF(H222="Business",IF(A222&lt;DATE(2026,7,1),0.725,0.76),IF(OR(H222="Medical",H222="Military move"),IF(A222&lt;DATE(2026,7,1),0.205,0.235),IF(H222="Charity",0.14,0))))</f>
        <v>0</v>
      </c>
      <c r="J222" s="34"/>
      <c r="K222" s="30"/>
      <c r="L222" s="32"/>
    </row>
    <row r="223" customFormat="false" ht="15" hidden="false" customHeight="false" outlineLevel="0" collapsed="false">
      <c r="A223" s="29"/>
      <c r="B223" s="30"/>
      <c r="C223" s="30"/>
      <c r="D223" s="30"/>
      <c r="E223" s="30"/>
      <c r="F223" s="31"/>
      <c r="G223" s="31"/>
      <c r="H223" s="32"/>
      <c r="I223" s="33" t="n">
        <f aca="false">IF(OR(A223="",G223="",H223=""),0,G223*IF(H223="Business",IF(A223&lt;DATE(2026,7,1),0.725,0.76),IF(OR(H223="Medical",H223="Military move"),IF(A223&lt;DATE(2026,7,1),0.205,0.235),IF(H223="Charity",0.14,0))))</f>
        <v>0</v>
      </c>
      <c r="J223" s="34"/>
      <c r="K223" s="30"/>
      <c r="L223" s="32"/>
    </row>
    <row r="224" customFormat="false" ht="15" hidden="false" customHeight="false" outlineLevel="0" collapsed="false">
      <c r="A224" s="29"/>
      <c r="B224" s="30"/>
      <c r="C224" s="30"/>
      <c r="D224" s="30"/>
      <c r="E224" s="30"/>
      <c r="F224" s="31"/>
      <c r="G224" s="31"/>
      <c r="H224" s="32"/>
      <c r="I224" s="33" t="n">
        <f aca="false">IF(OR(A224="",G224="",H224=""),0,G224*IF(H224="Business",IF(A224&lt;DATE(2026,7,1),0.725,0.76),IF(OR(H224="Medical",H224="Military move"),IF(A224&lt;DATE(2026,7,1),0.205,0.235),IF(H224="Charity",0.14,0))))</f>
        <v>0</v>
      </c>
      <c r="J224" s="34"/>
      <c r="K224" s="30"/>
      <c r="L224" s="32"/>
    </row>
    <row r="225" customFormat="false" ht="15" hidden="false" customHeight="false" outlineLevel="0" collapsed="false">
      <c r="A225" s="29"/>
      <c r="B225" s="30"/>
      <c r="C225" s="30"/>
      <c r="D225" s="30"/>
      <c r="E225" s="30"/>
      <c r="F225" s="31"/>
      <c r="G225" s="31"/>
      <c r="H225" s="32"/>
      <c r="I225" s="33" t="n">
        <f aca="false">IF(OR(A225="",G225="",H225=""),0,G225*IF(H225="Business",IF(A225&lt;DATE(2026,7,1),0.725,0.76),IF(OR(H225="Medical",H225="Military move"),IF(A225&lt;DATE(2026,7,1),0.205,0.235),IF(H225="Charity",0.14,0))))</f>
        <v>0</v>
      </c>
      <c r="J225" s="34"/>
      <c r="K225" s="30"/>
      <c r="L225" s="32"/>
    </row>
    <row r="226" customFormat="false" ht="15" hidden="false" customHeight="false" outlineLevel="0" collapsed="false">
      <c r="A226" s="29"/>
      <c r="B226" s="30"/>
      <c r="C226" s="30"/>
      <c r="D226" s="30"/>
      <c r="E226" s="30"/>
      <c r="F226" s="31"/>
      <c r="G226" s="31"/>
      <c r="H226" s="32"/>
      <c r="I226" s="33" t="n">
        <f aca="false">IF(OR(A226="",G226="",H226=""),0,G226*IF(H226="Business",IF(A226&lt;DATE(2026,7,1),0.725,0.76),IF(OR(H226="Medical",H226="Military move"),IF(A226&lt;DATE(2026,7,1),0.205,0.235),IF(H226="Charity",0.14,0))))</f>
        <v>0</v>
      </c>
      <c r="J226" s="34"/>
      <c r="K226" s="30"/>
      <c r="L226" s="32"/>
    </row>
    <row r="227" customFormat="false" ht="15" hidden="false" customHeight="false" outlineLevel="0" collapsed="false">
      <c r="A227" s="29"/>
      <c r="B227" s="30"/>
      <c r="C227" s="30"/>
      <c r="D227" s="30"/>
      <c r="E227" s="30"/>
      <c r="F227" s="31"/>
      <c r="G227" s="31"/>
      <c r="H227" s="32"/>
      <c r="I227" s="33" t="n">
        <f aca="false">IF(OR(A227="",G227="",H227=""),0,G227*IF(H227="Business",IF(A227&lt;DATE(2026,7,1),0.725,0.76),IF(OR(H227="Medical",H227="Military move"),IF(A227&lt;DATE(2026,7,1),0.205,0.235),IF(H227="Charity",0.14,0))))</f>
        <v>0</v>
      </c>
      <c r="J227" s="34"/>
      <c r="K227" s="30"/>
      <c r="L227" s="32"/>
    </row>
    <row r="228" customFormat="false" ht="15" hidden="false" customHeight="false" outlineLevel="0" collapsed="false">
      <c r="A228" s="29"/>
      <c r="B228" s="30"/>
      <c r="C228" s="30"/>
      <c r="D228" s="30"/>
      <c r="E228" s="30"/>
      <c r="F228" s="31"/>
      <c r="G228" s="31"/>
      <c r="H228" s="32"/>
      <c r="I228" s="33" t="n">
        <f aca="false">IF(OR(A228="",G228="",H228=""),0,G228*IF(H228="Business",IF(A228&lt;DATE(2026,7,1),0.725,0.76),IF(OR(H228="Medical",H228="Military move"),IF(A228&lt;DATE(2026,7,1),0.205,0.235),IF(H228="Charity",0.14,0))))</f>
        <v>0</v>
      </c>
      <c r="J228" s="34"/>
      <c r="K228" s="30"/>
      <c r="L228" s="32"/>
    </row>
    <row r="229" customFormat="false" ht="15" hidden="false" customHeight="false" outlineLevel="0" collapsed="false">
      <c r="A229" s="29"/>
      <c r="B229" s="30"/>
      <c r="C229" s="30"/>
      <c r="D229" s="30"/>
      <c r="E229" s="30"/>
      <c r="F229" s="31"/>
      <c r="G229" s="31"/>
      <c r="H229" s="32"/>
      <c r="I229" s="33" t="n">
        <f aca="false">IF(OR(A229="",G229="",H229=""),0,G229*IF(H229="Business",IF(A229&lt;DATE(2026,7,1),0.725,0.76),IF(OR(H229="Medical",H229="Military move"),IF(A229&lt;DATE(2026,7,1),0.205,0.235),IF(H229="Charity",0.14,0))))</f>
        <v>0</v>
      </c>
      <c r="J229" s="34"/>
      <c r="K229" s="30"/>
      <c r="L229" s="32"/>
    </row>
    <row r="230" customFormat="false" ht="15" hidden="false" customHeight="false" outlineLevel="0" collapsed="false">
      <c r="A230" s="29"/>
      <c r="B230" s="30"/>
      <c r="C230" s="30"/>
      <c r="D230" s="30"/>
      <c r="E230" s="30"/>
      <c r="F230" s="31"/>
      <c r="G230" s="31"/>
      <c r="H230" s="32"/>
      <c r="I230" s="33" t="n">
        <f aca="false">IF(OR(A230="",G230="",H230=""),0,G230*IF(H230="Business",IF(A230&lt;DATE(2026,7,1),0.725,0.76),IF(OR(H230="Medical",H230="Military move"),IF(A230&lt;DATE(2026,7,1),0.205,0.235),IF(H230="Charity",0.14,0))))</f>
        <v>0</v>
      </c>
      <c r="J230" s="34"/>
      <c r="K230" s="30"/>
      <c r="L230" s="32"/>
    </row>
    <row r="231" customFormat="false" ht="15" hidden="false" customHeight="false" outlineLevel="0" collapsed="false">
      <c r="A231" s="29"/>
      <c r="B231" s="30"/>
      <c r="C231" s="30"/>
      <c r="D231" s="30"/>
      <c r="E231" s="30"/>
      <c r="F231" s="31"/>
      <c r="G231" s="31"/>
      <c r="H231" s="32"/>
      <c r="I231" s="33" t="n">
        <f aca="false">IF(OR(A231="",G231="",H231=""),0,G231*IF(H231="Business",IF(A231&lt;DATE(2026,7,1),0.725,0.76),IF(OR(H231="Medical",H231="Military move"),IF(A231&lt;DATE(2026,7,1),0.205,0.235),IF(H231="Charity",0.14,0))))</f>
        <v>0</v>
      </c>
      <c r="J231" s="34"/>
      <c r="K231" s="30"/>
      <c r="L231" s="32"/>
    </row>
    <row r="232" customFormat="false" ht="15" hidden="false" customHeight="false" outlineLevel="0" collapsed="false">
      <c r="A232" s="29"/>
      <c r="B232" s="30"/>
      <c r="C232" s="30"/>
      <c r="D232" s="30"/>
      <c r="E232" s="30"/>
      <c r="F232" s="31"/>
      <c r="G232" s="31"/>
      <c r="H232" s="32"/>
      <c r="I232" s="33" t="n">
        <f aca="false">IF(OR(A232="",G232="",H232=""),0,G232*IF(H232="Business",IF(A232&lt;DATE(2026,7,1),0.725,0.76),IF(OR(H232="Medical",H232="Military move"),IF(A232&lt;DATE(2026,7,1),0.205,0.235),IF(H232="Charity",0.14,0))))</f>
        <v>0</v>
      </c>
      <c r="J232" s="34"/>
      <c r="K232" s="30"/>
      <c r="L232" s="32"/>
    </row>
    <row r="233" customFormat="false" ht="15" hidden="false" customHeight="false" outlineLevel="0" collapsed="false">
      <c r="A233" s="29"/>
      <c r="B233" s="30"/>
      <c r="C233" s="30"/>
      <c r="D233" s="30"/>
      <c r="E233" s="30"/>
      <c r="F233" s="31"/>
      <c r="G233" s="31"/>
      <c r="H233" s="32"/>
      <c r="I233" s="33" t="n">
        <f aca="false">IF(OR(A233="",G233="",H233=""),0,G233*IF(H233="Business",IF(A233&lt;DATE(2026,7,1),0.725,0.76),IF(OR(H233="Medical",H233="Military move"),IF(A233&lt;DATE(2026,7,1),0.205,0.235),IF(H233="Charity",0.14,0))))</f>
        <v>0</v>
      </c>
      <c r="J233" s="34"/>
      <c r="K233" s="30"/>
      <c r="L233" s="32"/>
    </row>
    <row r="234" customFormat="false" ht="15" hidden="false" customHeight="false" outlineLevel="0" collapsed="false">
      <c r="A234" s="29"/>
      <c r="B234" s="30"/>
      <c r="C234" s="30"/>
      <c r="D234" s="30"/>
      <c r="E234" s="30"/>
      <c r="F234" s="31"/>
      <c r="G234" s="31"/>
      <c r="H234" s="32"/>
      <c r="I234" s="33" t="n">
        <f aca="false">IF(OR(A234="",G234="",H234=""),0,G234*IF(H234="Business",IF(A234&lt;DATE(2026,7,1),0.725,0.76),IF(OR(H234="Medical",H234="Military move"),IF(A234&lt;DATE(2026,7,1),0.205,0.235),IF(H234="Charity",0.14,0))))</f>
        <v>0</v>
      </c>
      <c r="J234" s="34"/>
      <c r="K234" s="30"/>
      <c r="L234" s="32"/>
    </row>
    <row r="235" customFormat="false" ht="15" hidden="false" customHeight="false" outlineLevel="0" collapsed="false">
      <c r="A235" s="29"/>
      <c r="B235" s="30"/>
      <c r="C235" s="30"/>
      <c r="D235" s="30"/>
      <c r="E235" s="30"/>
      <c r="F235" s="31"/>
      <c r="G235" s="31"/>
      <c r="H235" s="32"/>
      <c r="I235" s="33" t="n">
        <f aca="false">IF(OR(A235="",G235="",H235=""),0,G235*IF(H235="Business",IF(A235&lt;DATE(2026,7,1),0.725,0.76),IF(OR(H235="Medical",H235="Military move"),IF(A235&lt;DATE(2026,7,1),0.205,0.235),IF(H235="Charity",0.14,0))))</f>
        <v>0</v>
      </c>
      <c r="J235" s="34"/>
      <c r="K235" s="30"/>
      <c r="L235" s="32"/>
    </row>
    <row r="236" customFormat="false" ht="15" hidden="false" customHeight="false" outlineLevel="0" collapsed="false">
      <c r="A236" s="29"/>
      <c r="B236" s="30"/>
      <c r="C236" s="30"/>
      <c r="D236" s="30"/>
      <c r="E236" s="30"/>
      <c r="F236" s="31"/>
      <c r="G236" s="31"/>
      <c r="H236" s="32"/>
      <c r="I236" s="33" t="n">
        <f aca="false">IF(OR(A236="",G236="",H236=""),0,G236*IF(H236="Business",IF(A236&lt;DATE(2026,7,1),0.725,0.76),IF(OR(H236="Medical",H236="Military move"),IF(A236&lt;DATE(2026,7,1),0.205,0.235),IF(H236="Charity",0.14,0))))</f>
        <v>0</v>
      </c>
      <c r="J236" s="34"/>
      <c r="K236" s="30"/>
      <c r="L236" s="32"/>
    </row>
    <row r="237" customFormat="false" ht="15" hidden="false" customHeight="false" outlineLevel="0" collapsed="false">
      <c r="A237" s="29"/>
      <c r="B237" s="30"/>
      <c r="C237" s="30"/>
      <c r="D237" s="30"/>
      <c r="E237" s="30"/>
      <c r="F237" s="31"/>
      <c r="G237" s="31"/>
      <c r="H237" s="32"/>
      <c r="I237" s="33" t="n">
        <f aca="false">IF(OR(A237="",G237="",H237=""),0,G237*IF(H237="Business",IF(A237&lt;DATE(2026,7,1),0.725,0.76),IF(OR(H237="Medical",H237="Military move"),IF(A237&lt;DATE(2026,7,1),0.205,0.235),IF(H237="Charity",0.14,0))))</f>
        <v>0</v>
      </c>
      <c r="J237" s="34"/>
      <c r="K237" s="30"/>
      <c r="L237" s="32"/>
    </row>
    <row r="238" customFormat="false" ht="15" hidden="false" customHeight="false" outlineLevel="0" collapsed="false">
      <c r="A238" s="29"/>
      <c r="B238" s="30"/>
      <c r="C238" s="30"/>
      <c r="D238" s="30"/>
      <c r="E238" s="30"/>
      <c r="F238" s="31"/>
      <c r="G238" s="31"/>
      <c r="H238" s="32"/>
      <c r="I238" s="33" t="n">
        <f aca="false">IF(OR(A238="",G238="",H238=""),0,G238*IF(H238="Business",IF(A238&lt;DATE(2026,7,1),0.725,0.76),IF(OR(H238="Medical",H238="Military move"),IF(A238&lt;DATE(2026,7,1),0.205,0.235),IF(H238="Charity",0.14,0))))</f>
        <v>0</v>
      </c>
      <c r="J238" s="34"/>
      <c r="K238" s="30"/>
      <c r="L238" s="32"/>
    </row>
    <row r="239" customFormat="false" ht="15" hidden="false" customHeight="false" outlineLevel="0" collapsed="false">
      <c r="A239" s="29"/>
      <c r="B239" s="30"/>
      <c r="C239" s="30"/>
      <c r="D239" s="30"/>
      <c r="E239" s="30"/>
      <c r="F239" s="31"/>
      <c r="G239" s="31"/>
      <c r="H239" s="32"/>
      <c r="I239" s="33" t="n">
        <f aca="false">IF(OR(A239="",G239="",H239=""),0,G239*IF(H239="Business",IF(A239&lt;DATE(2026,7,1),0.725,0.76),IF(OR(H239="Medical",H239="Military move"),IF(A239&lt;DATE(2026,7,1),0.205,0.235),IF(H239="Charity",0.14,0))))</f>
        <v>0</v>
      </c>
      <c r="J239" s="34"/>
      <c r="K239" s="30"/>
      <c r="L239" s="32"/>
    </row>
    <row r="240" customFormat="false" ht="15" hidden="false" customHeight="false" outlineLevel="0" collapsed="false">
      <c r="A240" s="29"/>
      <c r="B240" s="30"/>
      <c r="C240" s="30"/>
      <c r="D240" s="30"/>
      <c r="E240" s="30"/>
      <c r="F240" s="31"/>
      <c r="G240" s="31"/>
      <c r="H240" s="32"/>
      <c r="I240" s="33" t="n">
        <f aca="false">IF(OR(A240="",G240="",H240=""),0,G240*IF(H240="Business",IF(A240&lt;DATE(2026,7,1),0.725,0.76),IF(OR(H240="Medical",H240="Military move"),IF(A240&lt;DATE(2026,7,1),0.205,0.235),IF(H240="Charity",0.14,0))))</f>
        <v>0</v>
      </c>
      <c r="J240" s="34"/>
      <c r="K240" s="30"/>
      <c r="L240" s="32"/>
    </row>
    <row r="241" customFormat="false" ht="15" hidden="false" customHeight="false" outlineLevel="0" collapsed="false">
      <c r="A241" s="29"/>
      <c r="B241" s="30"/>
      <c r="C241" s="30"/>
      <c r="D241" s="30"/>
      <c r="E241" s="30"/>
      <c r="F241" s="31"/>
      <c r="G241" s="31"/>
      <c r="H241" s="32"/>
      <c r="I241" s="33" t="n">
        <f aca="false">IF(OR(A241="",G241="",H241=""),0,G241*IF(H241="Business",IF(A241&lt;DATE(2026,7,1),0.725,0.76),IF(OR(H241="Medical",H241="Military move"),IF(A241&lt;DATE(2026,7,1),0.205,0.235),IF(H241="Charity",0.14,0))))</f>
        <v>0</v>
      </c>
      <c r="J241" s="34"/>
      <c r="K241" s="30"/>
      <c r="L241" s="32"/>
    </row>
    <row r="242" customFormat="false" ht="15" hidden="false" customHeight="false" outlineLevel="0" collapsed="false">
      <c r="A242" s="29"/>
      <c r="B242" s="30"/>
      <c r="C242" s="30"/>
      <c r="D242" s="30"/>
      <c r="E242" s="30"/>
      <c r="F242" s="31"/>
      <c r="G242" s="31"/>
      <c r="H242" s="32"/>
      <c r="I242" s="33" t="n">
        <f aca="false">IF(OR(A242="",G242="",H242=""),0,G242*IF(H242="Business",IF(A242&lt;DATE(2026,7,1),0.725,0.76),IF(OR(H242="Medical",H242="Military move"),IF(A242&lt;DATE(2026,7,1),0.205,0.235),IF(H242="Charity",0.14,0))))</f>
        <v>0</v>
      </c>
      <c r="J242" s="34"/>
      <c r="K242" s="30"/>
      <c r="L242" s="32"/>
    </row>
    <row r="243" customFormat="false" ht="15" hidden="false" customHeight="false" outlineLevel="0" collapsed="false">
      <c r="A243" s="29"/>
      <c r="B243" s="30"/>
      <c r="C243" s="30"/>
      <c r="D243" s="30"/>
      <c r="E243" s="30"/>
      <c r="F243" s="31"/>
      <c r="G243" s="31"/>
      <c r="H243" s="32"/>
      <c r="I243" s="33" t="n">
        <f aca="false">IF(OR(A243="",G243="",H243=""),0,G243*IF(H243="Business",IF(A243&lt;DATE(2026,7,1),0.725,0.76),IF(OR(H243="Medical",H243="Military move"),IF(A243&lt;DATE(2026,7,1),0.205,0.235),IF(H243="Charity",0.14,0))))</f>
        <v>0</v>
      </c>
      <c r="J243" s="34"/>
      <c r="K243" s="30"/>
      <c r="L243" s="32"/>
    </row>
    <row r="244" customFormat="false" ht="15" hidden="false" customHeight="false" outlineLevel="0" collapsed="false">
      <c r="A244" s="29"/>
      <c r="B244" s="30"/>
      <c r="C244" s="30"/>
      <c r="D244" s="30"/>
      <c r="E244" s="30"/>
      <c r="F244" s="31"/>
      <c r="G244" s="31"/>
      <c r="H244" s="32"/>
      <c r="I244" s="33" t="n">
        <f aca="false">IF(OR(A244="",G244="",H244=""),0,G244*IF(H244="Business",IF(A244&lt;DATE(2026,7,1),0.725,0.76),IF(OR(H244="Medical",H244="Military move"),IF(A244&lt;DATE(2026,7,1),0.205,0.235),IF(H244="Charity",0.14,0))))</f>
        <v>0</v>
      </c>
      <c r="J244" s="34"/>
      <c r="K244" s="30"/>
      <c r="L244" s="32"/>
    </row>
    <row r="245" customFormat="false" ht="15" hidden="false" customHeight="false" outlineLevel="0" collapsed="false">
      <c r="A245" s="29"/>
      <c r="B245" s="30"/>
      <c r="C245" s="30"/>
      <c r="D245" s="30"/>
      <c r="E245" s="30"/>
      <c r="F245" s="31"/>
      <c r="G245" s="31"/>
      <c r="H245" s="32"/>
      <c r="I245" s="33" t="n">
        <f aca="false">IF(OR(A245="",G245="",H245=""),0,G245*IF(H245="Business",IF(A245&lt;DATE(2026,7,1),0.725,0.76),IF(OR(H245="Medical",H245="Military move"),IF(A245&lt;DATE(2026,7,1),0.205,0.235),IF(H245="Charity",0.14,0))))</f>
        <v>0</v>
      </c>
      <c r="J245" s="34"/>
      <c r="K245" s="30"/>
      <c r="L245" s="32"/>
    </row>
    <row r="246" customFormat="false" ht="15" hidden="false" customHeight="false" outlineLevel="0" collapsed="false">
      <c r="A246" s="29"/>
      <c r="B246" s="30"/>
      <c r="C246" s="30"/>
      <c r="D246" s="30"/>
      <c r="E246" s="30"/>
      <c r="F246" s="31"/>
      <c r="G246" s="31"/>
      <c r="H246" s="32"/>
      <c r="I246" s="33" t="n">
        <f aca="false">IF(OR(A246="",G246="",H246=""),0,G246*IF(H246="Business",IF(A246&lt;DATE(2026,7,1),0.725,0.76),IF(OR(H246="Medical",H246="Military move"),IF(A246&lt;DATE(2026,7,1),0.205,0.235),IF(H246="Charity",0.14,0))))</f>
        <v>0</v>
      </c>
      <c r="J246" s="34"/>
      <c r="K246" s="30"/>
      <c r="L246" s="32"/>
    </row>
    <row r="247" customFormat="false" ht="15" hidden="false" customHeight="false" outlineLevel="0" collapsed="false">
      <c r="A247" s="29"/>
      <c r="B247" s="30"/>
      <c r="C247" s="30"/>
      <c r="D247" s="30"/>
      <c r="E247" s="30"/>
      <c r="F247" s="31"/>
      <c r="G247" s="31"/>
      <c r="H247" s="32"/>
      <c r="I247" s="33" t="n">
        <f aca="false">IF(OR(A247="",G247="",H247=""),0,G247*IF(H247="Business",IF(A247&lt;DATE(2026,7,1),0.725,0.76),IF(OR(H247="Medical",H247="Military move"),IF(A247&lt;DATE(2026,7,1),0.205,0.235),IF(H247="Charity",0.14,0))))</f>
        <v>0</v>
      </c>
      <c r="J247" s="34"/>
      <c r="K247" s="30"/>
      <c r="L247" s="32"/>
    </row>
    <row r="248" customFormat="false" ht="15" hidden="false" customHeight="false" outlineLevel="0" collapsed="false">
      <c r="A248" s="29"/>
      <c r="B248" s="30"/>
      <c r="C248" s="30"/>
      <c r="D248" s="30"/>
      <c r="E248" s="30"/>
      <c r="F248" s="31"/>
      <c r="G248" s="31"/>
      <c r="H248" s="32"/>
      <c r="I248" s="33" t="n">
        <f aca="false">IF(OR(A248="",G248="",H248=""),0,G248*IF(H248="Business",IF(A248&lt;DATE(2026,7,1),0.725,0.76),IF(OR(H248="Medical",H248="Military move"),IF(A248&lt;DATE(2026,7,1),0.205,0.235),IF(H248="Charity",0.14,0))))</f>
        <v>0</v>
      </c>
      <c r="J248" s="34"/>
      <c r="K248" s="30"/>
      <c r="L248" s="32"/>
    </row>
    <row r="249" customFormat="false" ht="15" hidden="false" customHeight="false" outlineLevel="0" collapsed="false">
      <c r="A249" s="29"/>
      <c r="B249" s="30"/>
      <c r="C249" s="30"/>
      <c r="D249" s="30"/>
      <c r="E249" s="30"/>
      <c r="F249" s="31"/>
      <c r="G249" s="31"/>
      <c r="H249" s="32"/>
      <c r="I249" s="33" t="n">
        <f aca="false">IF(OR(A249="",G249="",H249=""),0,G249*IF(H249="Business",IF(A249&lt;DATE(2026,7,1),0.725,0.76),IF(OR(H249="Medical",H249="Military move"),IF(A249&lt;DATE(2026,7,1),0.205,0.235),IF(H249="Charity",0.14,0))))</f>
        <v>0</v>
      </c>
      <c r="J249" s="34"/>
      <c r="K249" s="30"/>
      <c r="L249" s="32"/>
    </row>
    <row r="250" customFormat="false" ht="15" hidden="false" customHeight="false" outlineLevel="0" collapsed="false">
      <c r="A250" s="29"/>
      <c r="B250" s="30"/>
      <c r="C250" s="30"/>
      <c r="D250" s="30"/>
      <c r="E250" s="30"/>
      <c r="F250" s="31"/>
      <c r="G250" s="31"/>
      <c r="H250" s="32"/>
      <c r="I250" s="33" t="n">
        <f aca="false">IF(OR(A250="",G250="",H250=""),0,G250*IF(H250="Business",IF(A250&lt;DATE(2026,7,1),0.725,0.76),IF(OR(H250="Medical",H250="Military move"),IF(A250&lt;DATE(2026,7,1),0.205,0.235),IF(H250="Charity",0.14,0))))</f>
        <v>0</v>
      </c>
      <c r="J250" s="34"/>
      <c r="K250" s="30"/>
      <c r="L250" s="32"/>
    </row>
    <row r="251" customFormat="false" ht="15" hidden="false" customHeight="false" outlineLevel="0" collapsed="false">
      <c r="A251" s="29"/>
      <c r="B251" s="30"/>
      <c r="C251" s="30"/>
      <c r="D251" s="30"/>
      <c r="E251" s="30"/>
      <c r="F251" s="31"/>
      <c r="G251" s="31"/>
      <c r="H251" s="32"/>
      <c r="I251" s="33" t="n">
        <f aca="false">IF(OR(A251="",G251="",H251=""),0,G251*IF(H251="Business",IF(A251&lt;DATE(2026,7,1),0.725,0.76),IF(OR(H251="Medical",H251="Military move"),IF(A251&lt;DATE(2026,7,1),0.205,0.235),IF(H251="Charity",0.14,0))))</f>
        <v>0</v>
      </c>
      <c r="J251" s="34"/>
      <c r="K251" s="30"/>
      <c r="L251" s="32"/>
    </row>
    <row r="252" customFormat="false" ht="15" hidden="false" customHeight="false" outlineLevel="0" collapsed="false">
      <c r="A252" s="29"/>
      <c r="B252" s="30"/>
      <c r="C252" s="30"/>
      <c r="D252" s="30"/>
      <c r="E252" s="30"/>
      <c r="F252" s="31"/>
      <c r="G252" s="31"/>
      <c r="H252" s="32"/>
      <c r="I252" s="33" t="n">
        <f aca="false">IF(OR(A252="",G252="",H252=""),0,G252*IF(H252="Business",IF(A252&lt;DATE(2026,7,1),0.725,0.76),IF(OR(H252="Medical",H252="Military move"),IF(A252&lt;DATE(2026,7,1),0.205,0.235),IF(H252="Charity",0.14,0))))</f>
        <v>0</v>
      </c>
      <c r="J252" s="34"/>
      <c r="K252" s="30"/>
      <c r="L252" s="32"/>
    </row>
    <row r="253" customFormat="false" ht="15" hidden="false" customHeight="false" outlineLevel="0" collapsed="false">
      <c r="A253" s="29"/>
      <c r="B253" s="30"/>
      <c r="C253" s="30"/>
      <c r="D253" s="30"/>
      <c r="E253" s="30"/>
      <c r="F253" s="31"/>
      <c r="G253" s="31"/>
      <c r="H253" s="32"/>
      <c r="I253" s="33" t="n">
        <f aca="false">IF(OR(A253="",G253="",H253=""),0,G253*IF(H253="Business",IF(A253&lt;DATE(2026,7,1),0.725,0.76),IF(OR(H253="Medical",H253="Military move"),IF(A253&lt;DATE(2026,7,1),0.205,0.235),IF(H253="Charity",0.14,0))))</f>
        <v>0</v>
      </c>
      <c r="J253" s="34"/>
      <c r="K253" s="30"/>
      <c r="L253" s="32"/>
    </row>
    <row r="254" customFormat="false" ht="15" hidden="false" customHeight="false" outlineLevel="0" collapsed="false">
      <c r="A254" s="29"/>
      <c r="B254" s="30"/>
      <c r="C254" s="30"/>
      <c r="D254" s="30"/>
      <c r="E254" s="30"/>
      <c r="F254" s="31"/>
      <c r="G254" s="31"/>
      <c r="H254" s="32"/>
      <c r="I254" s="33" t="n">
        <f aca="false">IF(OR(A254="",G254="",H254=""),0,G254*IF(H254="Business",IF(A254&lt;DATE(2026,7,1),0.725,0.76),IF(OR(H254="Medical",H254="Military move"),IF(A254&lt;DATE(2026,7,1),0.205,0.235),IF(H254="Charity",0.14,0))))</f>
        <v>0</v>
      </c>
      <c r="J254" s="34"/>
      <c r="K254" s="30"/>
      <c r="L254" s="32"/>
    </row>
    <row r="255" customFormat="false" ht="15" hidden="false" customHeight="false" outlineLevel="0" collapsed="false">
      <c r="A255" s="29"/>
      <c r="B255" s="30"/>
      <c r="C255" s="30"/>
      <c r="D255" s="30"/>
      <c r="E255" s="30"/>
      <c r="F255" s="31"/>
      <c r="G255" s="31"/>
      <c r="H255" s="32"/>
      <c r="I255" s="33" t="n">
        <f aca="false">IF(OR(A255="",G255="",H255=""),0,G255*IF(H255="Business",IF(A255&lt;DATE(2026,7,1),0.725,0.76),IF(OR(H255="Medical",H255="Military move"),IF(A255&lt;DATE(2026,7,1),0.205,0.235),IF(H255="Charity",0.14,0))))</f>
        <v>0</v>
      </c>
      <c r="J255" s="34"/>
      <c r="K255" s="30"/>
      <c r="L255" s="32"/>
    </row>
    <row r="256" customFormat="false" ht="15" hidden="false" customHeight="false" outlineLevel="0" collapsed="false">
      <c r="A256" s="29"/>
      <c r="B256" s="30"/>
      <c r="C256" s="30"/>
      <c r="D256" s="30"/>
      <c r="E256" s="30"/>
      <c r="F256" s="31"/>
      <c r="G256" s="31"/>
      <c r="H256" s="32"/>
      <c r="I256" s="33" t="n">
        <f aca="false">IF(OR(A256="",G256="",H256=""),0,G256*IF(H256="Business",IF(A256&lt;DATE(2026,7,1),0.725,0.76),IF(OR(H256="Medical",H256="Military move"),IF(A256&lt;DATE(2026,7,1),0.205,0.235),IF(H256="Charity",0.14,0))))</f>
        <v>0</v>
      </c>
      <c r="J256" s="34"/>
      <c r="K256" s="30"/>
      <c r="L256" s="32"/>
    </row>
    <row r="257" customFormat="false" ht="15" hidden="false" customHeight="false" outlineLevel="0" collapsed="false">
      <c r="A257" s="29"/>
      <c r="B257" s="30"/>
      <c r="C257" s="30"/>
      <c r="D257" s="30"/>
      <c r="E257" s="30"/>
      <c r="F257" s="31"/>
      <c r="G257" s="31"/>
      <c r="H257" s="32"/>
      <c r="I257" s="33" t="n">
        <f aca="false">IF(OR(A257="",G257="",H257=""),0,G257*IF(H257="Business",IF(A257&lt;DATE(2026,7,1),0.725,0.76),IF(OR(H257="Medical",H257="Military move"),IF(A257&lt;DATE(2026,7,1),0.205,0.235),IF(H257="Charity",0.14,0))))</f>
        <v>0</v>
      </c>
      <c r="J257" s="34"/>
      <c r="K257" s="30"/>
      <c r="L257" s="32"/>
    </row>
    <row r="258" customFormat="false" ht="15" hidden="false" customHeight="false" outlineLevel="0" collapsed="false">
      <c r="A258" s="29"/>
      <c r="B258" s="30"/>
      <c r="C258" s="30"/>
      <c r="D258" s="30"/>
      <c r="E258" s="30"/>
      <c r="F258" s="31"/>
      <c r="G258" s="31"/>
      <c r="H258" s="32"/>
      <c r="I258" s="33" t="n">
        <f aca="false">IF(OR(A258="",G258="",H258=""),0,G258*IF(H258="Business",IF(A258&lt;DATE(2026,7,1),0.725,0.76),IF(OR(H258="Medical",H258="Military move"),IF(A258&lt;DATE(2026,7,1),0.205,0.235),IF(H258="Charity",0.14,0))))</f>
        <v>0</v>
      </c>
      <c r="J258" s="34"/>
      <c r="K258" s="30"/>
      <c r="L258" s="32"/>
    </row>
    <row r="259" customFormat="false" ht="15" hidden="false" customHeight="false" outlineLevel="0" collapsed="false">
      <c r="A259" s="29"/>
      <c r="B259" s="30"/>
      <c r="C259" s="30"/>
      <c r="D259" s="30"/>
      <c r="E259" s="30"/>
      <c r="F259" s="31"/>
      <c r="G259" s="31"/>
      <c r="H259" s="32"/>
      <c r="I259" s="33" t="n">
        <f aca="false">IF(OR(A259="",G259="",H259=""),0,G259*IF(H259="Business",IF(A259&lt;DATE(2026,7,1),0.725,0.76),IF(OR(H259="Medical",H259="Military move"),IF(A259&lt;DATE(2026,7,1),0.205,0.235),IF(H259="Charity",0.14,0))))</f>
        <v>0</v>
      </c>
      <c r="J259" s="34"/>
      <c r="K259" s="30"/>
      <c r="L259" s="32"/>
    </row>
    <row r="260" customFormat="false" ht="15" hidden="false" customHeight="false" outlineLevel="0" collapsed="false">
      <c r="A260" s="29"/>
      <c r="B260" s="30"/>
      <c r="C260" s="30"/>
      <c r="D260" s="30"/>
      <c r="E260" s="30"/>
      <c r="F260" s="31"/>
      <c r="G260" s="31"/>
      <c r="H260" s="32"/>
      <c r="I260" s="33" t="n">
        <f aca="false">IF(OR(A260="",G260="",H260=""),0,G260*IF(H260="Business",IF(A260&lt;DATE(2026,7,1),0.725,0.76),IF(OR(H260="Medical",H260="Military move"),IF(A260&lt;DATE(2026,7,1),0.205,0.235),IF(H260="Charity",0.14,0))))</f>
        <v>0</v>
      </c>
      <c r="J260" s="34"/>
      <c r="K260" s="30"/>
      <c r="L260" s="32"/>
    </row>
    <row r="261" customFormat="false" ht="15" hidden="false" customHeight="false" outlineLevel="0" collapsed="false">
      <c r="A261" s="29"/>
      <c r="B261" s="30"/>
      <c r="C261" s="30"/>
      <c r="D261" s="30"/>
      <c r="E261" s="30"/>
      <c r="F261" s="31"/>
      <c r="G261" s="31"/>
      <c r="H261" s="32"/>
      <c r="I261" s="33" t="n">
        <f aca="false">IF(OR(A261="",G261="",H261=""),0,G261*IF(H261="Business",IF(A261&lt;DATE(2026,7,1),0.725,0.76),IF(OR(H261="Medical",H261="Military move"),IF(A261&lt;DATE(2026,7,1),0.205,0.235),IF(H261="Charity",0.14,0))))</f>
        <v>0</v>
      </c>
      <c r="J261" s="34"/>
      <c r="K261" s="30"/>
      <c r="L261" s="32"/>
    </row>
    <row r="262" customFormat="false" ht="15" hidden="false" customHeight="false" outlineLevel="0" collapsed="false">
      <c r="A262" s="29"/>
      <c r="B262" s="30"/>
      <c r="C262" s="30"/>
      <c r="D262" s="30"/>
      <c r="E262" s="30"/>
      <c r="F262" s="31"/>
      <c r="G262" s="31"/>
      <c r="H262" s="32"/>
      <c r="I262" s="33" t="n">
        <f aca="false">IF(OR(A262="",G262="",H262=""),0,G262*IF(H262="Business",IF(A262&lt;DATE(2026,7,1),0.725,0.76),IF(OR(H262="Medical",H262="Military move"),IF(A262&lt;DATE(2026,7,1),0.205,0.235),IF(H262="Charity",0.14,0))))</f>
        <v>0</v>
      </c>
      <c r="J262" s="34"/>
      <c r="K262" s="30"/>
      <c r="L262" s="32"/>
    </row>
    <row r="263" customFormat="false" ht="15" hidden="false" customHeight="false" outlineLevel="0" collapsed="false">
      <c r="A263" s="29"/>
      <c r="B263" s="30"/>
      <c r="C263" s="30"/>
      <c r="D263" s="30"/>
      <c r="E263" s="30"/>
      <c r="F263" s="31"/>
      <c r="G263" s="31"/>
      <c r="H263" s="32"/>
      <c r="I263" s="33" t="n">
        <f aca="false">IF(OR(A263="",G263="",H263=""),0,G263*IF(H263="Business",IF(A263&lt;DATE(2026,7,1),0.725,0.76),IF(OR(H263="Medical",H263="Military move"),IF(A263&lt;DATE(2026,7,1),0.205,0.235),IF(H263="Charity",0.14,0))))</f>
        <v>0</v>
      </c>
      <c r="J263" s="34"/>
      <c r="K263" s="30"/>
      <c r="L263" s="32"/>
    </row>
    <row r="264" customFormat="false" ht="15" hidden="false" customHeight="false" outlineLevel="0" collapsed="false">
      <c r="A264" s="29"/>
      <c r="B264" s="30"/>
      <c r="C264" s="30"/>
      <c r="D264" s="30"/>
      <c r="E264" s="30"/>
      <c r="F264" s="31"/>
      <c r="G264" s="31"/>
      <c r="H264" s="32"/>
      <c r="I264" s="33" t="n">
        <f aca="false">IF(OR(A264="",G264="",H264=""),0,G264*IF(H264="Business",IF(A264&lt;DATE(2026,7,1),0.725,0.76),IF(OR(H264="Medical",H264="Military move"),IF(A264&lt;DATE(2026,7,1),0.205,0.235),IF(H264="Charity",0.14,0))))</f>
        <v>0</v>
      </c>
      <c r="J264" s="34"/>
      <c r="K264" s="30"/>
      <c r="L264" s="32"/>
    </row>
    <row r="265" customFormat="false" ht="15" hidden="false" customHeight="false" outlineLevel="0" collapsed="false">
      <c r="A265" s="29"/>
      <c r="B265" s="30"/>
      <c r="C265" s="30"/>
      <c r="D265" s="30"/>
      <c r="E265" s="30"/>
      <c r="F265" s="31"/>
      <c r="G265" s="31"/>
      <c r="H265" s="32"/>
      <c r="I265" s="33" t="n">
        <f aca="false">IF(OR(A265="",G265="",H265=""),0,G265*IF(H265="Business",IF(A265&lt;DATE(2026,7,1),0.725,0.76),IF(OR(H265="Medical",H265="Military move"),IF(A265&lt;DATE(2026,7,1),0.205,0.235),IF(H265="Charity",0.14,0))))</f>
        <v>0</v>
      </c>
      <c r="J265" s="34"/>
      <c r="K265" s="30"/>
      <c r="L265" s="32"/>
    </row>
    <row r="266" customFormat="false" ht="15" hidden="false" customHeight="false" outlineLevel="0" collapsed="false">
      <c r="A266" s="29"/>
      <c r="B266" s="30"/>
      <c r="C266" s="30"/>
      <c r="D266" s="30"/>
      <c r="E266" s="30"/>
      <c r="F266" s="31"/>
      <c r="G266" s="31"/>
      <c r="H266" s="32"/>
      <c r="I266" s="33" t="n">
        <f aca="false">IF(OR(A266="",G266="",H266=""),0,G266*IF(H266="Business",IF(A266&lt;DATE(2026,7,1),0.725,0.76),IF(OR(H266="Medical",H266="Military move"),IF(A266&lt;DATE(2026,7,1),0.205,0.235),IF(H266="Charity",0.14,0))))</f>
        <v>0</v>
      </c>
      <c r="J266" s="34"/>
      <c r="K266" s="30"/>
      <c r="L266" s="32"/>
    </row>
    <row r="267" customFormat="false" ht="15" hidden="false" customHeight="false" outlineLevel="0" collapsed="false">
      <c r="A267" s="29"/>
      <c r="B267" s="30"/>
      <c r="C267" s="30"/>
      <c r="D267" s="30"/>
      <c r="E267" s="30"/>
      <c r="F267" s="31"/>
      <c r="G267" s="31"/>
      <c r="H267" s="32"/>
      <c r="I267" s="33" t="n">
        <f aca="false">IF(OR(A267="",G267="",H267=""),0,G267*IF(H267="Business",IF(A267&lt;DATE(2026,7,1),0.725,0.76),IF(OR(H267="Medical",H267="Military move"),IF(A267&lt;DATE(2026,7,1),0.205,0.235),IF(H267="Charity",0.14,0))))</f>
        <v>0</v>
      </c>
      <c r="J267" s="34"/>
      <c r="K267" s="30"/>
      <c r="L267" s="32"/>
    </row>
    <row r="268" customFormat="false" ht="15" hidden="false" customHeight="false" outlineLevel="0" collapsed="false">
      <c r="A268" s="29"/>
      <c r="B268" s="30"/>
      <c r="C268" s="30"/>
      <c r="D268" s="30"/>
      <c r="E268" s="30"/>
      <c r="F268" s="31"/>
      <c r="G268" s="31"/>
      <c r="H268" s="32"/>
      <c r="I268" s="33" t="n">
        <f aca="false">IF(OR(A268="",G268="",H268=""),0,G268*IF(H268="Business",IF(A268&lt;DATE(2026,7,1),0.725,0.76),IF(OR(H268="Medical",H268="Military move"),IF(A268&lt;DATE(2026,7,1),0.205,0.235),IF(H268="Charity",0.14,0))))</f>
        <v>0</v>
      </c>
      <c r="J268" s="34"/>
      <c r="K268" s="30"/>
      <c r="L268" s="32"/>
    </row>
    <row r="269" customFormat="false" ht="15" hidden="false" customHeight="false" outlineLevel="0" collapsed="false">
      <c r="A269" s="29"/>
      <c r="B269" s="30"/>
      <c r="C269" s="30"/>
      <c r="D269" s="30"/>
      <c r="E269" s="30"/>
      <c r="F269" s="31"/>
      <c r="G269" s="31"/>
      <c r="H269" s="32"/>
      <c r="I269" s="33" t="n">
        <f aca="false">IF(OR(A269="",G269="",H269=""),0,G269*IF(H269="Business",IF(A269&lt;DATE(2026,7,1),0.725,0.76),IF(OR(H269="Medical",H269="Military move"),IF(A269&lt;DATE(2026,7,1),0.205,0.235),IF(H269="Charity",0.14,0))))</f>
        <v>0</v>
      </c>
      <c r="J269" s="34"/>
      <c r="K269" s="30"/>
      <c r="L269" s="32"/>
    </row>
    <row r="270" customFormat="false" ht="15" hidden="false" customHeight="false" outlineLevel="0" collapsed="false">
      <c r="A270" s="29"/>
      <c r="B270" s="30"/>
      <c r="C270" s="30"/>
      <c r="D270" s="30"/>
      <c r="E270" s="30"/>
      <c r="F270" s="31"/>
      <c r="G270" s="31"/>
      <c r="H270" s="32"/>
      <c r="I270" s="33" t="n">
        <f aca="false">IF(OR(A270="",G270="",H270=""),0,G270*IF(H270="Business",IF(A270&lt;DATE(2026,7,1),0.725,0.76),IF(OR(H270="Medical",H270="Military move"),IF(A270&lt;DATE(2026,7,1),0.205,0.235),IF(H270="Charity",0.14,0))))</f>
        <v>0</v>
      </c>
      <c r="J270" s="34"/>
      <c r="K270" s="30"/>
      <c r="L270" s="32"/>
    </row>
    <row r="271" customFormat="false" ht="15" hidden="false" customHeight="false" outlineLevel="0" collapsed="false">
      <c r="A271" s="29"/>
      <c r="B271" s="30"/>
      <c r="C271" s="30"/>
      <c r="D271" s="30"/>
      <c r="E271" s="30"/>
      <c r="F271" s="31"/>
      <c r="G271" s="31"/>
      <c r="H271" s="32"/>
      <c r="I271" s="33" t="n">
        <f aca="false">IF(OR(A271="",G271="",H271=""),0,G271*IF(H271="Business",IF(A271&lt;DATE(2026,7,1),0.725,0.76),IF(OR(H271="Medical",H271="Military move"),IF(A271&lt;DATE(2026,7,1),0.205,0.235),IF(H271="Charity",0.14,0))))</f>
        <v>0</v>
      </c>
      <c r="J271" s="34"/>
      <c r="K271" s="30"/>
      <c r="L271" s="32"/>
    </row>
    <row r="272" customFormat="false" ht="15" hidden="false" customHeight="false" outlineLevel="0" collapsed="false">
      <c r="A272" s="29"/>
      <c r="B272" s="30"/>
      <c r="C272" s="30"/>
      <c r="D272" s="30"/>
      <c r="E272" s="30"/>
      <c r="F272" s="31"/>
      <c r="G272" s="31"/>
      <c r="H272" s="32"/>
      <c r="I272" s="33" t="n">
        <f aca="false">IF(OR(A272="",G272="",H272=""),0,G272*IF(H272="Business",IF(A272&lt;DATE(2026,7,1),0.725,0.76),IF(OR(H272="Medical",H272="Military move"),IF(A272&lt;DATE(2026,7,1),0.205,0.235),IF(H272="Charity",0.14,0))))</f>
        <v>0</v>
      </c>
      <c r="J272" s="34"/>
      <c r="K272" s="30"/>
      <c r="L272" s="32"/>
    </row>
    <row r="273" customFormat="false" ht="15" hidden="false" customHeight="false" outlineLevel="0" collapsed="false">
      <c r="A273" s="29"/>
      <c r="B273" s="30"/>
      <c r="C273" s="30"/>
      <c r="D273" s="30"/>
      <c r="E273" s="30"/>
      <c r="F273" s="31"/>
      <c r="G273" s="31"/>
      <c r="H273" s="32"/>
      <c r="I273" s="33" t="n">
        <f aca="false">IF(OR(A273="",G273="",H273=""),0,G273*IF(H273="Business",IF(A273&lt;DATE(2026,7,1),0.725,0.76),IF(OR(H273="Medical",H273="Military move"),IF(A273&lt;DATE(2026,7,1),0.205,0.235),IF(H273="Charity",0.14,0))))</f>
        <v>0</v>
      </c>
      <c r="J273" s="34"/>
      <c r="K273" s="30"/>
      <c r="L273" s="32"/>
    </row>
    <row r="274" customFormat="false" ht="15" hidden="false" customHeight="false" outlineLevel="0" collapsed="false">
      <c r="A274" s="29"/>
      <c r="B274" s="30"/>
      <c r="C274" s="30"/>
      <c r="D274" s="30"/>
      <c r="E274" s="30"/>
      <c r="F274" s="31"/>
      <c r="G274" s="31"/>
      <c r="H274" s="32"/>
      <c r="I274" s="33" t="n">
        <f aca="false">IF(OR(A274="",G274="",H274=""),0,G274*IF(H274="Business",IF(A274&lt;DATE(2026,7,1),0.725,0.76),IF(OR(H274="Medical",H274="Military move"),IF(A274&lt;DATE(2026,7,1),0.205,0.235),IF(H274="Charity",0.14,0))))</f>
        <v>0</v>
      </c>
      <c r="J274" s="34"/>
      <c r="K274" s="30"/>
      <c r="L274" s="32"/>
    </row>
    <row r="275" customFormat="false" ht="15" hidden="false" customHeight="false" outlineLevel="0" collapsed="false">
      <c r="A275" s="29"/>
      <c r="B275" s="30"/>
      <c r="C275" s="30"/>
      <c r="D275" s="30"/>
      <c r="E275" s="30"/>
      <c r="F275" s="31"/>
      <c r="G275" s="31"/>
      <c r="H275" s="32"/>
      <c r="I275" s="33" t="n">
        <f aca="false">IF(OR(A275="",G275="",H275=""),0,G275*IF(H275="Business",IF(A275&lt;DATE(2026,7,1),0.725,0.76),IF(OR(H275="Medical",H275="Military move"),IF(A275&lt;DATE(2026,7,1),0.205,0.235),IF(H275="Charity",0.14,0))))</f>
        <v>0</v>
      </c>
      <c r="J275" s="34"/>
      <c r="K275" s="30"/>
      <c r="L275" s="32"/>
    </row>
    <row r="276" customFormat="false" ht="15" hidden="false" customHeight="false" outlineLevel="0" collapsed="false">
      <c r="A276" s="29"/>
      <c r="B276" s="30"/>
      <c r="C276" s="30"/>
      <c r="D276" s="30"/>
      <c r="E276" s="30"/>
      <c r="F276" s="31"/>
      <c r="G276" s="31"/>
      <c r="H276" s="32"/>
      <c r="I276" s="33" t="n">
        <f aca="false">IF(OR(A276="",G276="",H276=""),0,G276*IF(H276="Business",IF(A276&lt;DATE(2026,7,1),0.725,0.76),IF(OR(H276="Medical",H276="Military move"),IF(A276&lt;DATE(2026,7,1),0.205,0.235),IF(H276="Charity",0.14,0))))</f>
        <v>0</v>
      </c>
      <c r="J276" s="34"/>
      <c r="K276" s="30"/>
      <c r="L276" s="32"/>
    </row>
    <row r="277" customFormat="false" ht="15" hidden="false" customHeight="false" outlineLevel="0" collapsed="false">
      <c r="A277" s="29"/>
      <c r="B277" s="30"/>
      <c r="C277" s="30"/>
      <c r="D277" s="30"/>
      <c r="E277" s="30"/>
      <c r="F277" s="31"/>
      <c r="G277" s="31"/>
      <c r="H277" s="32"/>
      <c r="I277" s="33" t="n">
        <f aca="false">IF(OR(A277="",G277="",H277=""),0,G277*IF(H277="Business",IF(A277&lt;DATE(2026,7,1),0.725,0.76),IF(OR(H277="Medical",H277="Military move"),IF(A277&lt;DATE(2026,7,1),0.205,0.235),IF(H277="Charity",0.14,0))))</f>
        <v>0</v>
      </c>
      <c r="J277" s="34"/>
      <c r="K277" s="30"/>
      <c r="L277" s="32"/>
    </row>
    <row r="278" customFormat="false" ht="15" hidden="false" customHeight="false" outlineLevel="0" collapsed="false">
      <c r="A278" s="29"/>
      <c r="B278" s="30"/>
      <c r="C278" s="30"/>
      <c r="D278" s="30"/>
      <c r="E278" s="30"/>
      <c r="F278" s="31"/>
      <c r="G278" s="31"/>
      <c r="H278" s="32"/>
      <c r="I278" s="33" t="n">
        <f aca="false">IF(OR(A278="",G278="",H278=""),0,G278*IF(H278="Business",IF(A278&lt;DATE(2026,7,1),0.725,0.76),IF(OR(H278="Medical",H278="Military move"),IF(A278&lt;DATE(2026,7,1),0.205,0.235),IF(H278="Charity",0.14,0))))</f>
        <v>0</v>
      </c>
      <c r="J278" s="34"/>
      <c r="K278" s="30"/>
      <c r="L278" s="32"/>
    </row>
    <row r="279" customFormat="false" ht="15" hidden="false" customHeight="false" outlineLevel="0" collapsed="false">
      <c r="A279" s="29"/>
      <c r="B279" s="30"/>
      <c r="C279" s="30"/>
      <c r="D279" s="30"/>
      <c r="E279" s="30"/>
      <c r="F279" s="31"/>
      <c r="G279" s="31"/>
      <c r="H279" s="32"/>
      <c r="I279" s="33" t="n">
        <f aca="false">IF(OR(A279="",G279="",H279=""),0,G279*IF(H279="Business",IF(A279&lt;DATE(2026,7,1),0.725,0.76),IF(OR(H279="Medical",H279="Military move"),IF(A279&lt;DATE(2026,7,1),0.205,0.235),IF(H279="Charity",0.14,0))))</f>
        <v>0</v>
      </c>
      <c r="J279" s="34"/>
      <c r="K279" s="30"/>
      <c r="L279" s="32"/>
    </row>
    <row r="280" customFormat="false" ht="15" hidden="false" customHeight="false" outlineLevel="0" collapsed="false">
      <c r="A280" s="29"/>
      <c r="B280" s="30"/>
      <c r="C280" s="30"/>
      <c r="D280" s="30"/>
      <c r="E280" s="30"/>
      <c r="F280" s="31"/>
      <c r="G280" s="31"/>
      <c r="H280" s="32"/>
      <c r="I280" s="33" t="n">
        <f aca="false">IF(OR(A280="",G280="",H280=""),0,G280*IF(H280="Business",IF(A280&lt;DATE(2026,7,1),0.725,0.76),IF(OR(H280="Medical",H280="Military move"),IF(A280&lt;DATE(2026,7,1),0.205,0.235),IF(H280="Charity",0.14,0))))</f>
        <v>0</v>
      </c>
      <c r="J280" s="34"/>
      <c r="K280" s="30"/>
      <c r="L280" s="32"/>
    </row>
    <row r="281" customFormat="false" ht="15" hidden="false" customHeight="false" outlineLevel="0" collapsed="false">
      <c r="A281" s="29"/>
      <c r="B281" s="30"/>
      <c r="C281" s="30"/>
      <c r="D281" s="30"/>
      <c r="E281" s="30"/>
      <c r="F281" s="31"/>
      <c r="G281" s="31"/>
      <c r="H281" s="32"/>
      <c r="I281" s="33" t="n">
        <f aca="false">IF(OR(A281="",G281="",H281=""),0,G281*IF(H281="Business",IF(A281&lt;DATE(2026,7,1),0.725,0.76),IF(OR(H281="Medical",H281="Military move"),IF(A281&lt;DATE(2026,7,1),0.205,0.235),IF(H281="Charity",0.14,0))))</f>
        <v>0</v>
      </c>
      <c r="J281" s="34"/>
      <c r="K281" s="30"/>
      <c r="L281" s="32"/>
    </row>
    <row r="282" customFormat="false" ht="15" hidden="false" customHeight="false" outlineLevel="0" collapsed="false">
      <c r="A282" s="29"/>
      <c r="B282" s="30"/>
      <c r="C282" s="30"/>
      <c r="D282" s="30"/>
      <c r="E282" s="30"/>
      <c r="F282" s="31"/>
      <c r="G282" s="31"/>
      <c r="H282" s="32"/>
      <c r="I282" s="33" t="n">
        <f aca="false">IF(OR(A282="",G282="",H282=""),0,G282*IF(H282="Business",IF(A282&lt;DATE(2026,7,1),0.725,0.76),IF(OR(H282="Medical",H282="Military move"),IF(A282&lt;DATE(2026,7,1),0.205,0.235),IF(H282="Charity",0.14,0))))</f>
        <v>0</v>
      </c>
      <c r="J282" s="34"/>
      <c r="K282" s="30"/>
      <c r="L282" s="32"/>
    </row>
    <row r="283" customFormat="false" ht="15" hidden="false" customHeight="false" outlineLevel="0" collapsed="false">
      <c r="A283" s="29"/>
      <c r="B283" s="30"/>
      <c r="C283" s="30"/>
      <c r="D283" s="30"/>
      <c r="E283" s="30"/>
      <c r="F283" s="31"/>
      <c r="G283" s="31"/>
      <c r="H283" s="32"/>
      <c r="I283" s="33" t="n">
        <f aca="false">IF(OR(A283="",G283="",H283=""),0,G283*IF(H283="Business",IF(A283&lt;DATE(2026,7,1),0.725,0.76),IF(OR(H283="Medical",H283="Military move"),IF(A283&lt;DATE(2026,7,1),0.205,0.235),IF(H283="Charity",0.14,0))))</f>
        <v>0</v>
      </c>
      <c r="J283" s="34"/>
      <c r="K283" s="30"/>
      <c r="L283" s="32"/>
    </row>
    <row r="284" customFormat="false" ht="15" hidden="false" customHeight="false" outlineLevel="0" collapsed="false">
      <c r="A284" s="29"/>
      <c r="B284" s="30"/>
      <c r="C284" s="30"/>
      <c r="D284" s="30"/>
      <c r="E284" s="30"/>
      <c r="F284" s="31"/>
      <c r="G284" s="31"/>
      <c r="H284" s="32"/>
      <c r="I284" s="33" t="n">
        <f aca="false">IF(OR(A284="",G284="",H284=""),0,G284*IF(H284="Business",IF(A284&lt;DATE(2026,7,1),0.725,0.76),IF(OR(H284="Medical",H284="Military move"),IF(A284&lt;DATE(2026,7,1),0.205,0.235),IF(H284="Charity",0.14,0))))</f>
        <v>0</v>
      </c>
      <c r="J284" s="34"/>
      <c r="K284" s="30"/>
      <c r="L284" s="32"/>
    </row>
    <row r="285" customFormat="false" ht="15" hidden="false" customHeight="false" outlineLevel="0" collapsed="false">
      <c r="A285" s="29"/>
      <c r="B285" s="30"/>
      <c r="C285" s="30"/>
      <c r="D285" s="30"/>
      <c r="E285" s="30"/>
      <c r="F285" s="31"/>
      <c r="G285" s="31"/>
      <c r="H285" s="32"/>
      <c r="I285" s="33" t="n">
        <f aca="false">IF(OR(A285="",G285="",H285=""),0,G285*IF(H285="Business",IF(A285&lt;DATE(2026,7,1),0.725,0.76),IF(OR(H285="Medical",H285="Military move"),IF(A285&lt;DATE(2026,7,1),0.205,0.235),IF(H285="Charity",0.14,0))))</f>
        <v>0</v>
      </c>
      <c r="J285" s="34"/>
      <c r="K285" s="30"/>
      <c r="L285" s="32"/>
    </row>
    <row r="286" customFormat="false" ht="15" hidden="false" customHeight="false" outlineLevel="0" collapsed="false">
      <c r="A286" s="29"/>
      <c r="B286" s="30"/>
      <c r="C286" s="30"/>
      <c r="D286" s="30"/>
      <c r="E286" s="30"/>
      <c r="F286" s="31"/>
      <c r="G286" s="31"/>
      <c r="H286" s="32"/>
      <c r="I286" s="33" t="n">
        <f aca="false">IF(OR(A286="",G286="",H286=""),0,G286*IF(H286="Business",IF(A286&lt;DATE(2026,7,1),0.725,0.76),IF(OR(H286="Medical",H286="Military move"),IF(A286&lt;DATE(2026,7,1),0.205,0.235),IF(H286="Charity",0.14,0))))</f>
        <v>0</v>
      </c>
      <c r="J286" s="34"/>
      <c r="K286" s="30"/>
      <c r="L286" s="32"/>
    </row>
    <row r="287" customFormat="false" ht="15" hidden="false" customHeight="false" outlineLevel="0" collapsed="false">
      <c r="A287" s="29"/>
      <c r="B287" s="30"/>
      <c r="C287" s="30"/>
      <c r="D287" s="30"/>
      <c r="E287" s="30"/>
      <c r="F287" s="31"/>
      <c r="G287" s="31"/>
      <c r="H287" s="32"/>
      <c r="I287" s="33" t="n">
        <f aca="false">IF(OR(A287="",G287="",H287=""),0,G287*IF(H287="Business",IF(A287&lt;DATE(2026,7,1),0.725,0.76),IF(OR(H287="Medical",H287="Military move"),IF(A287&lt;DATE(2026,7,1),0.205,0.235),IF(H287="Charity",0.14,0))))</f>
        <v>0</v>
      </c>
      <c r="J287" s="34"/>
      <c r="K287" s="30"/>
      <c r="L287" s="32"/>
    </row>
    <row r="288" customFormat="false" ht="15" hidden="false" customHeight="false" outlineLevel="0" collapsed="false">
      <c r="A288" s="29"/>
      <c r="B288" s="30"/>
      <c r="C288" s="30"/>
      <c r="D288" s="30"/>
      <c r="E288" s="30"/>
      <c r="F288" s="31"/>
      <c r="G288" s="31"/>
      <c r="H288" s="32"/>
      <c r="I288" s="33" t="n">
        <f aca="false">IF(OR(A288="",G288="",H288=""),0,G288*IF(H288="Business",IF(A288&lt;DATE(2026,7,1),0.725,0.76),IF(OR(H288="Medical",H288="Military move"),IF(A288&lt;DATE(2026,7,1),0.205,0.235),IF(H288="Charity",0.14,0))))</f>
        <v>0</v>
      </c>
      <c r="J288" s="34"/>
      <c r="K288" s="30"/>
      <c r="L288" s="32"/>
    </row>
    <row r="289" customFormat="false" ht="15" hidden="false" customHeight="false" outlineLevel="0" collapsed="false">
      <c r="A289" s="29"/>
      <c r="B289" s="30"/>
      <c r="C289" s="30"/>
      <c r="D289" s="30"/>
      <c r="E289" s="30"/>
      <c r="F289" s="31"/>
      <c r="G289" s="31"/>
      <c r="H289" s="32"/>
      <c r="I289" s="33" t="n">
        <f aca="false">IF(OR(A289="",G289="",H289=""),0,G289*IF(H289="Business",IF(A289&lt;DATE(2026,7,1),0.725,0.76),IF(OR(H289="Medical",H289="Military move"),IF(A289&lt;DATE(2026,7,1),0.205,0.235),IF(H289="Charity",0.14,0))))</f>
        <v>0</v>
      </c>
      <c r="J289" s="34"/>
      <c r="K289" s="30"/>
      <c r="L289" s="32"/>
    </row>
    <row r="290" customFormat="false" ht="15" hidden="false" customHeight="false" outlineLevel="0" collapsed="false">
      <c r="A290" s="29"/>
      <c r="B290" s="30"/>
      <c r="C290" s="30"/>
      <c r="D290" s="30"/>
      <c r="E290" s="30"/>
      <c r="F290" s="31"/>
      <c r="G290" s="31"/>
      <c r="H290" s="32"/>
      <c r="I290" s="33" t="n">
        <f aca="false">IF(OR(A290="",G290="",H290=""),0,G290*IF(H290="Business",IF(A290&lt;DATE(2026,7,1),0.725,0.76),IF(OR(H290="Medical",H290="Military move"),IF(A290&lt;DATE(2026,7,1),0.205,0.235),IF(H290="Charity",0.14,0))))</f>
        <v>0</v>
      </c>
      <c r="J290" s="34"/>
      <c r="K290" s="30"/>
      <c r="L290" s="32"/>
    </row>
    <row r="291" customFormat="false" ht="15" hidden="false" customHeight="false" outlineLevel="0" collapsed="false">
      <c r="A291" s="29"/>
      <c r="B291" s="30"/>
      <c r="C291" s="30"/>
      <c r="D291" s="30"/>
      <c r="E291" s="30"/>
      <c r="F291" s="31"/>
      <c r="G291" s="31"/>
      <c r="H291" s="32"/>
      <c r="I291" s="33" t="n">
        <f aca="false">IF(OR(A291="",G291="",H291=""),0,G291*IF(H291="Business",IF(A291&lt;DATE(2026,7,1),0.725,0.76),IF(OR(H291="Medical",H291="Military move"),IF(A291&lt;DATE(2026,7,1),0.205,0.235),IF(H291="Charity",0.14,0))))</f>
        <v>0</v>
      </c>
      <c r="J291" s="34"/>
      <c r="K291" s="30"/>
      <c r="L291" s="32"/>
    </row>
    <row r="292" customFormat="false" ht="15" hidden="false" customHeight="false" outlineLevel="0" collapsed="false">
      <c r="A292" s="29"/>
      <c r="B292" s="30"/>
      <c r="C292" s="30"/>
      <c r="D292" s="30"/>
      <c r="E292" s="30"/>
      <c r="F292" s="31"/>
      <c r="G292" s="31"/>
      <c r="H292" s="32"/>
      <c r="I292" s="33" t="n">
        <f aca="false">IF(OR(A292="",G292="",H292=""),0,G292*IF(H292="Business",IF(A292&lt;DATE(2026,7,1),0.725,0.76),IF(OR(H292="Medical",H292="Military move"),IF(A292&lt;DATE(2026,7,1),0.205,0.235),IF(H292="Charity",0.14,0))))</f>
        <v>0</v>
      </c>
      <c r="J292" s="34"/>
      <c r="K292" s="30"/>
      <c r="L292" s="32"/>
    </row>
    <row r="293" customFormat="false" ht="15" hidden="false" customHeight="false" outlineLevel="0" collapsed="false">
      <c r="A293" s="29"/>
      <c r="B293" s="30"/>
      <c r="C293" s="30"/>
      <c r="D293" s="30"/>
      <c r="E293" s="30"/>
      <c r="F293" s="31"/>
      <c r="G293" s="31"/>
      <c r="H293" s="32"/>
      <c r="I293" s="33" t="n">
        <f aca="false">IF(OR(A293="",G293="",H293=""),0,G293*IF(H293="Business",IF(A293&lt;DATE(2026,7,1),0.725,0.76),IF(OR(H293="Medical",H293="Military move"),IF(A293&lt;DATE(2026,7,1),0.205,0.235),IF(H293="Charity",0.14,0))))</f>
        <v>0</v>
      </c>
      <c r="J293" s="34"/>
      <c r="K293" s="30"/>
      <c r="L293" s="32"/>
    </row>
    <row r="294" customFormat="false" ht="15" hidden="false" customHeight="false" outlineLevel="0" collapsed="false">
      <c r="A294" s="29"/>
      <c r="B294" s="30"/>
      <c r="C294" s="30"/>
      <c r="D294" s="30"/>
      <c r="E294" s="30"/>
      <c r="F294" s="31"/>
      <c r="G294" s="31"/>
      <c r="H294" s="32"/>
      <c r="I294" s="33" t="n">
        <f aca="false">IF(OR(A294="",G294="",H294=""),0,G294*IF(H294="Business",IF(A294&lt;DATE(2026,7,1),0.725,0.76),IF(OR(H294="Medical",H294="Military move"),IF(A294&lt;DATE(2026,7,1),0.205,0.235),IF(H294="Charity",0.14,0))))</f>
        <v>0</v>
      </c>
      <c r="J294" s="34"/>
      <c r="K294" s="30"/>
      <c r="L294" s="32"/>
    </row>
    <row r="295" customFormat="false" ht="15" hidden="false" customHeight="false" outlineLevel="0" collapsed="false">
      <c r="A295" s="29"/>
      <c r="B295" s="30"/>
      <c r="C295" s="30"/>
      <c r="D295" s="30"/>
      <c r="E295" s="30"/>
      <c r="F295" s="31"/>
      <c r="G295" s="31"/>
      <c r="H295" s="32"/>
      <c r="I295" s="33" t="n">
        <f aca="false">IF(OR(A295="",G295="",H295=""),0,G295*IF(H295="Business",IF(A295&lt;DATE(2026,7,1),0.725,0.76),IF(OR(H295="Medical",H295="Military move"),IF(A295&lt;DATE(2026,7,1),0.205,0.235),IF(H295="Charity",0.14,0))))</f>
        <v>0</v>
      </c>
      <c r="J295" s="34"/>
      <c r="K295" s="30"/>
      <c r="L295" s="32"/>
    </row>
    <row r="296" customFormat="false" ht="15" hidden="false" customHeight="false" outlineLevel="0" collapsed="false">
      <c r="A296" s="29"/>
      <c r="B296" s="30"/>
      <c r="C296" s="30"/>
      <c r="D296" s="30"/>
      <c r="E296" s="30"/>
      <c r="F296" s="31"/>
      <c r="G296" s="31"/>
      <c r="H296" s="32"/>
      <c r="I296" s="33" t="n">
        <f aca="false">IF(OR(A296="",G296="",H296=""),0,G296*IF(H296="Business",IF(A296&lt;DATE(2026,7,1),0.725,0.76),IF(OR(H296="Medical",H296="Military move"),IF(A296&lt;DATE(2026,7,1),0.205,0.235),IF(H296="Charity",0.14,0))))</f>
        <v>0</v>
      </c>
      <c r="J296" s="34"/>
      <c r="K296" s="30"/>
      <c r="L296" s="32"/>
    </row>
    <row r="297" customFormat="false" ht="15" hidden="false" customHeight="false" outlineLevel="0" collapsed="false">
      <c r="A297" s="29"/>
      <c r="B297" s="30"/>
      <c r="C297" s="30"/>
      <c r="D297" s="30"/>
      <c r="E297" s="30"/>
      <c r="F297" s="31"/>
      <c r="G297" s="31"/>
      <c r="H297" s="32"/>
      <c r="I297" s="33" t="n">
        <f aca="false">IF(OR(A297="",G297="",H297=""),0,G297*IF(H297="Business",IF(A297&lt;DATE(2026,7,1),0.725,0.76),IF(OR(H297="Medical",H297="Military move"),IF(A297&lt;DATE(2026,7,1),0.205,0.235),IF(H297="Charity",0.14,0))))</f>
        <v>0</v>
      </c>
      <c r="J297" s="34"/>
      <c r="K297" s="30"/>
      <c r="L297" s="32"/>
    </row>
    <row r="298" customFormat="false" ht="15" hidden="false" customHeight="false" outlineLevel="0" collapsed="false">
      <c r="A298" s="29"/>
      <c r="B298" s="30"/>
      <c r="C298" s="30"/>
      <c r="D298" s="30"/>
      <c r="E298" s="30"/>
      <c r="F298" s="31"/>
      <c r="G298" s="31"/>
      <c r="H298" s="32"/>
      <c r="I298" s="33" t="n">
        <f aca="false">IF(OR(A298="",G298="",H298=""),0,G298*IF(H298="Business",IF(A298&lt;DATE(2026,7,1),0.725,0.76),IF(OR(H298="Medical",H298="Military move"),IF(A298&lt;DATE(2026,7,1),0.205,0.235),IF(H298="Charity",0.14,0))))</f>
        <v>0</v>
      </c>
      <c r="J298" s="34"/>
      <c r="K298" s="30"/>
      <c r="L298" s="32"/>
    </row>
    <row r="299" customFormat="false" ht="15" hidden="false" customHeight="false" outlineLevel="0" collapsed="false">
      <c r="A299" s="29"/>
      <c r="B299" s="30"/>
      <c r="C299" s="30"/>
      <c r="D299" s="30"/>
      <c r="E299" s="30"/>
      <c r="F299" s="31"/>
      <c r="G299" s="31"/>
      <c r="H299" s="32"/>
      <c r="I299" s="33" t="n">
        <f aca="false">IF(OR(A299="",G299="",H299=""),0,G299*IF(H299="Business",IF(A299&lt;DATE(2026,7,1),0.725,0.76),IF(OR(H299="Medical",H299="Military move"),IF(A299&lt;DATE(2026,7,1),0.205,0.235),IF(H299="Charity",0.14,0))))</f>
        <v>0</v>
      </c>
      <c r="J299" s="34"/>
      <c r="K299" s="30"/>
      <c r="L299" s="32"/>
    </row>
    <row r="300" customFormat="false" ht="15" hidden="false" customHeight="false" outlineLevel="0" collapsed="false">
      <c r="A300" s="29"/>
      <c r="B300" s="30"/>
      <c r="C300" s="30"/>
      <c r="D300" s="30"/>
      <c r="E300" s="30"/>
      <c r="F300" s="31"/>
      <c r="G300" s="31"/>
      <c r="H300" s="32"/>
      <c r="I300" s="33" t="n">
        <f aca="false">IF(OR(A300="",G300="",H300=""),0,G300*IF(H300="Business",IF(A300&lt;DATE(2026,7,1),0.725,0.76),IF(OR(H300="Medical",H300="Military move"),IF(A300&lt;DATE(2026,7,1),0.205,0.235),IF(H300="Charity",0.14,0))))</f>
        <v>0</v>
      </c>
      <c r="J300" s="34"/>
      <c r="K300" s="30"/>
      <c r="L300" s="32"/>
    </row>
    <row r="301" customFormat="false" ht="15" hidden="false" customHeight="false" outlineLevel="0" collapsed="false">
      <c r="A301" s="29"/>
      <c r="B301" s="30"/>
      <c r="C301" s="30"/>
      <c r="D301" s="30"/>
      <c r="E301" s="30"/>
      <c r="F301" s="31"/>
      <c r="G301" s="31"/>
      <c r="H301" s="32"/>
      <c r="I301" s="33" t="n">
        <f aca="false">IF(OR(A301="",G301="",H301=""),0,G301*IF(H301="Business",IF(A301&lt;DATE(2026,7,1),0.725,0.76),IF(OR(H301="Medical",H301="Military move"),IF(A301&lt;DATE(2026,7,1),0.205,0.235),IF(H301="Charity",0.14,0))))</f>
        <v>0</v>
      </c>
      <c r="J301" s="34"/>
      <c r="K301" s="30"/>
      <c r="L301" s="32"/>
    </row>
    <row r="302" customFormat="false" ht="15" hidden="false" customHeight="false" outlineLevel="0" collapsed="false">
      <c r="A302" s="29"/>
      <c r="B302" s="30"/>
      <c r="C302" s="30"/>
      <c r="D302" s="30"/>
      <c r="E302" s="30"/>
      <c r="F302" s="31"/>
      <c r="G302" s="31"/>
      <c r="H302" s="32"/>
      <c r="I302" s="33" t="n">
        <f aca="false">IF(OR(A302="",G302="",H302=""),0,G302*IF(H302="Business",IF(A302&lt;DATE(2026,7,1),0.725,0.76),IF(OR(H302="Medical",H302="Military move"),IF(A302&lt;DATE(2026,7,1),0.205,0.235),IF(H302="Charity",0.14,0))))</f>
        <v>0</v>
      </c>
      <c r="J302" s="34"/>
      <c r="K302" s="30"/>
      <c r="L302" s="32"/>
    </row>
    <row r="303" customFormat="false" ht="15" hidden="false" customHeight="false" outlineLevel="0" collapsed="false">
      <c r="A303" s="29"/>
      <c r="B303" s="30"/>
      <c r="C303" s="30"/>
      <c r="D303" s="30"/>
      <c r="E303" s="30"/>
      <c r="F303" s="31"/>
      <c r="G303" s="31"/>
      <c r="H303" s="32"/>
      <c r="I303" s="33" t="n">
        <f aca="false">IF(OR(A303="",G303="",H303=""),0,G303*IF(H303="Business",IF(A303&lt;DATE(2026,7,1),0.725,0.76),IF(OR(H303="Medical",H303="Military move"),IF(A303&lt;DATE(2026,7,1),0.205,0.235),IF(H303="Charity",0.14,0))))</f>
        <v>0</v>
      </c>
      <c r="J303" s="34"/>
      <c r="K303" s="30"/>
      <c r="L303" s="32"/>
    </row>
    <row r="304" customFormat="false" ht="15" hidden="false" customHeight="false" outlineLevel="0" collapsed="false">
      <c r="A304" s="29"/>
      <c r="B304" s="30"/>
      <c r="C304" s="30"/>
      <c r="D304" s="30"/>
      <c r="E304" s="30"/>
      <c r="F304" s="31"/>
      <c r="G304" s="31"/>
      <c r="H304" s="32"/>
      <c r="I304" s="33" t="n">
        <f aca="false">IF(OR(A304="",G304="",H304=""),0,G304*IF(H304="Business",IF(A304&lt;DATE(2026,7,1),0.725,0.76),IF(OR(H304="Medical",H304="Military move"),IF(A304&lt;DATE(2026,7,1),0.205,0.235),IF(H304="Charity",0.14,0))))</f>
        <v>0</v>
      </c>
      <c r="J304" s="34"/>
      <c r="K304" s="30"/>
      <c r="L304" s="32"/>
    </row>
    <row r="305" customFormat="false" ht="15" hidden="false" customHeight="false" outlineLevel="0" collapsed="false">
      <c r="A305" s="29"/>
      <c r="B305" s="30"/>
      <c r="C305" s="30"/>
      <c r="D305" s="30"/>
      <c r="E305" s="30"/>
      <c r="F305" s="31"/>
      <c r="G305" s="31"/>
      <c r="H305" s="32"/>
      <c r="I305" s="33" t="n">
        <f aca="false">IF(OR(A305="",G305="",H305=""),0,G305*IF(H305="Business",IF(A305&lt;DATE(2026,7,1),0.725,0.76),IF(OR(H305="Medical",H305="Military move"),IF(A305&lt;DATE(2026,7,1),0.205,0.235),IF(H305="Charity",0.14,0))))</f>
        <v>0</v>
      </c>
      <c r="J305" s="34"/>
      <c r="K305" s="30"/>
      <c r="L305" s="32"/>
    </row>
    <row r="306" customFormat="false" ht="15" hidden="false" customHeight="false" outlineLevel="0" collapsed="false">
      <c r="A306" s="29"/>
      <c r="B306" s="30"/>
      <c r="C306" s="30"/>
      <c r="D306" s="30"/>
      <c r="E306" s="30"/>
      <c r="F306" s="31"/>
      <c r="G306" s="31"/>
      <c r="H306" s="32"/>
      <c r="I306" s="33" t="n">
        <f aca="false">IF(OR(A306="",G306="",H306=""),0,G306*IF(H306="Business",IF(A306&lt;DATE(2026,7,1),0.725,0.76),IF(OR(H306="Medical",H306="Military move"),IF(A306&lt;DATE(2026,7,1),0.205,0.235),IF(H306="Charity",0.14,0))))</f>
        <v>0</v>
      </c>
      <c r="J306" s="34"/>
      <c r="K306" s="30"/>
      <c r="L306" s="32"/>
    </row>
    <row r="307" customFormat="false" ht="15" hidden="false" customHeight="false" outlineLevel="0" collapsed="false">
      <c r="A307" s="29"/>
      <c r="B307" s="30"/>
      <c r="C307" s="30"/>
      <c r="D307" s="30"/>
      <c r="E307" s="30"/>
      <c r="F307" s="31"/>
      <c r="G307" s="31"/>
      <c r="H307" s="32"/>
      <c r="I307" s="33" t="n">
        <f aca="false">IF(OR(A307="",G307="",H307=""),0,G307*IF(H307="Business",IF(A307&lt;DATE(2026,7,1),0.725,0.76),IF(OR(H307="Medical",H307="Military move"),IF(A307&lt;DATE(2026,7,1),0.205,0.235),IF(H307="Charity",0.14,0))))</f>
        <v>0</v>
      </c>
      <c r="J307" s="34"/>
      <c r="K307" s="30"/>
      <c r="L307" s="32"/>
    </row>
    <row r="308" customFormat="false" ht="15" hidden="false" customHeight="false" outlineLevel="0" collapsed="false">
      <c r="A308" s="29"/>
      <c r="B308" s="30"/>
      <c r="C308" s="30"/>
      <c r="D308" s="30"/>
      <c r="E308" s="30"/>
      <c r="F308" s="31"/>
      <c r="G308" s="31"/>
      <c r="H308" s="32"/>
      <c r="I308" s="33" t="n">
        <f aca="false">IF(OR(A308="",G308="",H308=""),0,G308*IF(H308="Business",IF(A308&lt;DATE(2026,7,1),0.725,0.76),IF(OR(H308="Medical",H308="Military move"),IF(A308&lt;DATE(2026,7,1),0.205,0.235),IF(H308="Charity",0.14,0))))</f>
        <v>0</v>
      </c>
      <c r="J308" s="34"/>
      <c r="K308" s="30"/>
      <c r="L308" s="32"/>
    </row>
    <row r="309" customFormat="false" ht="15" hidden="false" customHeight="false" outlineLevel="0" collapsed="false">
      <c r="A309" s="29"/>
      <c r="B309" s="30"/>
      <c r="C309" s="30"/>
      <c r="D309" s="30"/>
      <c r="E309" s="30"/>
      <c r="F309" s="31"/>
      <c r="G309" s="31"/>
      <c r="H309" s="32"/>
      <c r="I309" s="33" t="n">
        <f aca="false">IF(OR(A309="",G309="",H309=""),0,G309*IF(H309="Business",IF(A309&lt;DATE(2026,7,1),0.725,0.76),IF(OR(H309="Medical",H309="Military move"),IF(A309&lt;DATE(2026,7,1),0.205,0.235),IF(H309="Charity",0.14,0))))</f>
        <v>0</v>
      </c>
      <c r="J309" s="34"/>
      <c r="K309" s="30"/>
      <c r="L309" s="32"/>
    </row>
    <row r="310" customFormat="false" ht="15" hidden="false" customHeight="false" outlineLevel="0" collapsed="false">
      <c r="A310" s="29"/>
      <c r="B310" s="30"/>
      <c r="C310" s="30"/>
      <c r="D310" s="30"/>
      <c r="E310" s="30"/>
      <c r="F310" s="31"/>
      <c r="G310" s="31"/>
      <c r="H310" s="32"/>
      <c r="I310" s="33" t="n">
        <f aca="false">IF(OR(A310="",G310="",H310=""),0,G310*IF(H310="Business",IF(A310&lt;DATE(2026,7,1),0.725,0.76),IF(OR(H310="Medical",H310="Military move"),IF(A310&lt;DATE(2026,7,1),0.205,0.235),IF(H310="Charity",0.14,0))))</f>
        <v>0</v>
      </c>
      <c r="J310" s="34"/>
      <c r="K310" s="30"/>
      <c r="L310" s="32"/>
    </row>
    <row r="311" customFormat="false" ht="15" hidden="false" customHeight="false" outlineLevel="0" collapsed="false">
      <c r="A311" s="29"/>
      <c r="B311" s="30"/>
      <c r="C311" s="30"/>
      <c r="D311" s="30"/>
      <c r="E311" s="30"/>
      <c r="F311" s="31"/>
      <c r="G311" s="31"/>
      <c r="H311" s="32"/>
      <c r="I311" s="33" t="n">
        <f aca="false">IF(OR(A311="",G311="",H311=""),0,G311*IF(H311="Business",IF(A311&lt;DATE(2026,7,1),0.725,0.76),IF(OR(H311="Medical",H311="Military move"),IF(A311&lt;DATE(2026,7,1),0.205,0.235),IF(H311="Charity",0.14,0))))</f>
        <v>0</v>
      </c>
      <c r="J311" s="34"/>
      <c r="K311" s="30"/>
      <c r="L311" s="32"/>
    </row>
    <row r="312" customFormat="false" ht="15" hidden="false" customHeight="false" outlineLevel="0" collapsed="false">
      <c r="A312" s="29"/>
      <c r="B312" s="30"/>
      <c r="C312" s="30"/>
      <c r="D312" s="30"/>
      <c r="E312" s="30"/>
      <c r="F312" s="31"/>
      <c r="G312" s="31"/>
      <c r="H312" s="32"/>
      <c r="I312" s="33" t="n">
        <f aca="false">IF(OR(A312="",G312="",H312=""),0,G312*IF(H312="Business",IF(A312&lt;DATE(2026,7,1),0.725,0.76),IF(OR(H312="Medical",H312="Military move"),IF(A312&lt;DATE(2026,7,1),0.205,0.235),IF(H312="Charity",0.14,0))))</f>
        <v>0</v>
      </c>
      <c r="J312" s="34"/>
      <c r="K312" s="30"/>
      <c r="L312" s="32"/>
    </row>
    <row r="313" customFormat="false" ht="15" hidden="false" customHeight="false" outlineLevel="0" collapsed="false">
      <c r="A313" s="29"/>
      <c r="B313" s="30"/>
      <c r="C313" s="30"/>
      <c r="D313" s="30"/>
      <c r="E313" s="30"/>
      <c r="F313" s="31"/>
      <c r="G313" s="31"/>
      <c r="H313" s="32"/>
      <c r="I313" s="33" t="n">
        <f aca="false">IF(OR(A313="",G313="",H313=""),0,G313*IF(H313="Business",IF(A313&lt;DATE(2026,7,1),0.725,0.76),IF(OR(H313="Medical",H313="Military move"),IF(A313&lt;DATE(2026,7,1),0.205,0.235),IF(H313="Charity",0.14,0))))</f>
        <v>0</v>
      </c>
      <c r="J313" s="34"/>
      <c r="K313" s="30"/>
      <c r="L313" s="32"/>
    </row>
    <row r="314" customFormat="false" ht="15" hidden="false" customHeight="false" outlineLevel="0" collapsed="false">
      <c r="A314" s="29"/>
      <c r="B314" s="30"/>
      <c r="C314" s="30"/>
      <c r="D314" s="30"/>
      <c r="E314" s="30"/>
      <c r="F314" s="31"/>
      <c r="G314" s="31"/>
      <c r="H314" s="32"/>
      <c r="I314" s="33" t="n">
        <f aca="false">IF(OR(A314="",G314="",H314=""),0,G314*IF(H314="Business",IF(A314&lt;DATE(2026,7,1),0.725,0.76),IF(OR(H314="Medical",H314="Military move"),IF(A314&lt;DATE(2026,7,1),0.205,0.235),IF(H314="Charity",0.14,0))))</f>
        <v>0</v>
      </c>
      <c r="J314" s="34"/>
      <c r="K314" s="30"/>
      <c r="L314" s="32"/>
    </row>
    <row r="315" customFormat="false" ht="15" hidden="false" customHeight="false" outlineLevel="0" collapsed="false">
      <c r="A315" s="29"/>
      <c r="B315" s="30"/>
      <c r="C315" s="30"/>
      <c r="D315" s="30"/>
      <c r="E315" s="30"/>
      <c r="F315" s="31"/>
      <c r="G315" s="31"/>
      <c r="H315" s="32"/>
      <c r="I315" s="33" t="n">
        <f aca="false">IF(OR(A315="",G315="",H315=""),0,G315*IF(H315="Business",IF(A315&lt;DATE(2026,7,1),0.725,0.76),IF(OR(H315="Medical",H315="Military move"),IF(A315&lt;DATE(2026,7,1),0.205,0.235),IF(H315="Charity",0.14,0))))</f>
        <v>0</v>
      </c>
      <c r="J315" s="34"/>
      <c r="K315" s="30"/>
      <c r="L315" s="32"/>
    </row>
    <row r="316" customFormat="false" ht="15" hidden="false" customHeight="false" outlineLevel="0" collapsed="false">
      <c r="A316" s="29"/>
      <c r="B316" s="30"/>
      <c r="C316" s="30"/>
      <c r="D316" s="30"/>
      <c r="E316" s="30"/>
      <c r="F316" s="31"/>
      <c r="G316" s="31"/>
      <c r="H316" s="32"/>
      <c r="I316" s="33" t="n">
        <f aca="false">IF(OR(A316="",G316="",H316=""),0,G316*IF(H316="Business",IF(A316&lt;DATE(2026,7,1),0.725,0.76),IF(OR(H316="Medical",H316="Military move"),IF(A316&lt;DATE(2026,7,1),0.205,0.235),IF(H316="Charity",0.14,0))))</f>
        <v>0</v>
      </c>
      <c r="J316" s="34"/>
      <c r="K316" s="30"/>
      <c r="L316" s="32"/>
    </row>
    <row r="317" customFormat="false" ht="15" hidden="false" customHeight="false" outlineLevel="0" collapsed="false">
      <c r="A317" s="29"/>
      <c r="B317" s="30"/>
      <c r="C317" s="30"/>
      <c r="D317" s="30"/>
      <c r="E317" s="30"/>
      <c r="F317" s="31"/>
      <c r="G317" s="31"/>
      <c r="H317" s="32"/>
      <c r="I317" s="33" t="n">
        <f aca="false">IF(OR(A317="",G317="",H317=""),0,G317*IF(H317="Business",IF(A317&lt;DATE(2026,7,1),0.725,0.76),IF(OR(H317="Medical",H317="Military move"),IF(A317&lt;DATE(2026,7,1),0.205,0.235),IF(H317="Charity",0.14,0))))</f>
        <v>0</v>
      </c>
      <c r="J317" s="34"/>
      <c r="K317" s="30"/>
      <c r="L317" s="32"/>
    </row>
    <row r="318" customFormat="false" ht="15" hidden="false" customHeight="false" outlineLevel="0" collapsed="false">
      <c r="A318" s="29"/>
      <c r="B318" s="30"/>
      <c r="C318" s="30"/>
      <c r="D318" s="30"/>
      <c r="E318" s="30"/>
      <c r="F318" s="31"/>
      <c r="G318" s="31"/>
      <c r="H318" s="32"/>
      <c r="I318" s="33" t="n">
        <f aca="false">IF(OR(A318="",G318="",H318=""),0,G318*IF(H318="Business",IF(A318&lt;DATE(2026,7,1),0.725,0.76),IF(OR(H318="Medical",H318="Military move"),IF(A318&lt;DATE(2026,7,1),0.205,0.235),IF(H318="Charity",0.14,0))))</f>
        <v>0</v>
      </c>
      <c r="J318" s="34"/>
      <c r="K318" s="30"/>
      <c r="L318" s="32"/>
    </row>
    <row r="319" customFormat="false" ht="15" hidden="false" customHeight="false" outlineLevel="0" collapsed="false">
      <c r="A319" s="29"/>
      <c r="B319" s="30"/>
      <c r="C319" s="30"/>
      <c r="D319" s="30"/>
      <c r="E319" s="30"/>
      <c r="F319" s="31"/>
      <c r="G319" s="31"/>
      <c r="H319" s="32"/>
      <c r="I319" s="33" t="n">
        <f aca="false">IF(OR(A319="",G319="",H319=""),0,G319*IF(H319="Business",IF(A319&lt;DATE(2026,7,1),0.725,0.76),IF(OR(H319="Medical",H319="Military move"),IF(A319&lt;DATE(2026,7,1),0.205,0.235),IF(H319="Charity",0.14,0))))</f>
        <v>0</v>
      </c>
      <c r="J319" s="34"/>
      <c r="K319" s="30"/>
      <c r="L319" s="32"/>
    </row>
    <row r="320" customFormat="false" ht="15" hidden="false" customHeight="false" outlineLevel="0" collapsed="false">
      <c r="A320" s="29"/>
      <c r="B320" s="30"/>
      <c r="C320" s="30"/>
      <c r="D320" s="30"/>
      <c r="E320" s="30"/>
      <c r="F320" s="31"/>
      <c r="G320" s="31"/>
      <c r="H320" s="32"/>
      <c r="I320" s="33" t="n">
        <f aca="false">IF(OR(A320="",G320="",H320=""),0,G320*IF(H320="Business",IF(A320&lt;DATE(2026,7,1),0.725,0.76),IF(OR(H320="Medical",H320="Military move"),IF(A320&lt;DATE(2026,7,1),0.205,0.235),IF(H320="Charity",0.14,0))))</f>
        <v>0</v>
      </c>
      <c r="J320" s="34"/>
      <c r="K320" s="30"/>
      <c r="L320" s="32"/>
    </row>
    <row r="321" customFormat="false" ht="15" hidden="false" customHeight="false" outlineLevel="0" collapsed="false">
      <c r="A321" s="29"/>
      <c r="B321" s="30"/>
      <c r="C321" s="30"/>
      <c r="D321" s="30"/>
      <c r="E321" s="30"/>
      <c r="F321" s="31"/>
      <c r="G321" s="31"/>
      <c r="H321" s="32"/>
      <c r="I321" s="33" t="n">
        <f aca="false">IF(OR(A321="",G321="",H321=""),0,G321*IF(H321="Business",IF(A321&lt;DATE(2026,7,1),0.725,0.76),IF(OR(H321="Medical",H321="Military move"),IF(A321&lt;DATE(2026,7,1),0.205,0.235),IF(H321="Charity",0.14,0))))</f>
        <v>0</v>
      </c>
      <c r="J321" s="34"/>
      <c r="K321" s="30"/>
      <c r="L321" s="32"/>
    </row>
    <row r="322" customFormat="false" ht="15" hidden="false" customHeight="false" outlineLevel="0" collapsed="false">
      <c r="A322" s="29"/>
      <c r="B322" s="30"/>
      <c r="C322" s="30"/>
      <c r="D322" s="30"/>
      <c r="E322" s="30"/>
      <c r="F322" s="31"/>
      <c r="G322" s="31"/>
      <c r="H322" s="32"/>
      <c r="I322" s="33" t="n">
        <f aca="false">IF(OR(A322="",G322="",H322=""),0,G322*IF(H322="Business",IF(A322&lt;DATE(2026,7,1),0.725,0.76),IF(OR(H322="Medical",H322="Military move"),IF(A322&lt;DATE(2026,7,1),0.205,0.235),IF(H322="Charity",0.14,0))))</f>
        <v>0</v>
      </c>
      <c r="J322" s="34"/>
      <c r="K322" s="30"/>
      <c r="L322" s="32"/>
    </row>
    <row r="323" customFormat="false" ht="15" hidden="false" customHeight="false" outlineLevel="0" collapsed="false">
      <c r="A323" s="29"/>
      <c r="B323" s="30"/>
      <c r="C323" s="30"/>
      <c r="D323" s="30"/>
      <c r="E323" s="30"/>
      <c r="F323" s="31"/>
      <c r="G323" s="31"/>
      <c r="H323" s="32"/>
      <c r="I323" s="33" t="n">
        <f aca="false">IF(OR(A323="",G323="",H323=""),0,G323*IF(H323="Business",IF(A323&lt;DATE(2026,7,1),0.725,0.76),IF(OR(H323="Medical",H323="Military move"),IF(A323&lt;DATE(2026,7,1),0.205,0.235),IF(H323="Charity",0.14,0))))</f>
        <v>0</v>
      </c>
      <c r="J323" s="34"/>
      <c r="K323" s="30"/>
      <c r="L323" s="32"/>
    </row>
    <row r="324" customFormat="false" ht="15" hidden="false" customHeight="false" outlineLevel="0" collapsed="false">
      <c r="A324" s="29"/>
      <c r="B324" s="30"/>
      <c r="C324" s="30"/>
      <c r="D324" s="30"/>
      <c r="E324" s="30"/>
      <c r="F324" s="31"/>
      <c r="G324" s="31"/>
      <c r="H324" s="32"/>
      <c r="I324" s="33" t="n">
        <f aca="false">IF(OR(A324="",G324="",H324=""),0,G324*IF(H324="Business",IF(A324&lt;DATE(2026,7,1),0.725,0.76),IF(OR(H324="Medical",H324="Military move"),IF(A324&lt;DATE(2026,7,1),0.205,0.235),IF(H324="Charity",0.14,0))))</f>
        <v>0</v>
      </c>
      <c r="J324" s="34"/>
      <c r="K324" s="30"/>
      <c r="L324" s="32"/>
    </row>
    <row r="325" customFormat="false" ht="15" hidden="false" customHeight="false" outlineLevel="0" collapsed="false">
      <c r="A325" s="29"/>
      <c r="B325" s="30"/>
      <c r="C325" s="30"/>
      <c r="D325" s="30"/>
      <c r="E325" s="30"/>
      <c r="F325" s="31"/>
      <c r="G325" s="31"/>
      <c r="H325" s="32"/>
      <c r="I325" s="33" t="n">
        <f aca="false">IF(OR(A325="",G325="",H325=""),0,G325*IF(H325="Business",IF(A325&lt;DATE(2026,7,1),0.725,0.76),IF(OR(H325="Medical",H325="Military move"),IF(A325&lt;DATE(2026,7,1),0.205,0.235),IF(H325="Charity",0.14,0))))</f>
        <v>0</v>
      </c>
      <c r="J325" s="34"/>
      <c r="K325" s="30"/>
      <c r="L325" s="32"/>
    </row>
    <row r="326" customFormat="false" ht="15" hidden="false" customHeight="false" outlineLevel="0" collapsed="false">
      <c r="A326" s="29"/>
      <c r="B326" s="30"/>
      <c r="C326" s="30"/>
      <c r="D326" s="30"/>
      <c r="E326" s="30"/>
      <c r="F326" s="31"/>
      <c r="G326" s="31"/>
      <c r="H326" s="32"/>
      <c r="I326" s="33" t="n">
        <f aca="false">IF(OR(A326="",G326="",H326=""),0,G326*IF(H326="Business",IF(A326&lt;DATE(2026,7,1),0.725,0.76),IF(OR(H326="Medical",H326="Military move"),IF(A326&lt;DATE(2026,7,1),0.205,0.235),IF(H326="Charity",0.14,0))))</f>
        <v>0</v>
      </c>
      <c r="J326" s="34"/>
      <c r="K326" s="30"/>
      <c r="L326" s="32"/>
    </row>
    <row r="327" customFormat="false" ht="15" hidden="false" customHeight="false" outlineLevel="0" collapsed="false">
      <c r="A327" s="29"/>
      <c r="B327" s="30"/>
      <c r="C327" s="30"/>
      <c r="D327" s="30"/>
      <c r="E327" s="30"/>
      <c r="F327" s="31"/>
      <c r="G327" s="31"/>
      <c r="H327" s="32"/>
      <c r="I327" s="33" t="n">
        <f aca="false">IF(OR(A327="",G327="",H327=""),0,G327*IF(H327="Business",IF(A327&lt;DATE(2026,7,1),0.725,0.76),IF(OR(H327="Medical",H327="Military move"),IF(A327&lt;DATE(2026,7,1),0.205,0.235),IF(H327="Charity",0.14,0))))</f>
        <v>0</v>
      </c>
      <c r="J327" s="34"/>
      <c r="K327" s="30"/>
      <c r="L327" s="32"/>
    </row>
    <row r="328" customFormat="false" ht="15" hidden="false" customHeight="false" outlineLevel="0" collapsed="false">
      <c r="A328" s="29"/>
      <c r="B328" s="30"/>
      <c r="C328" s="30"/>
      <c r="D328" s="30"/>
      <c r="E328" s="30"/>
      <c r="F328" s="31"/>
      <c r="G328" s="31"/>
      <c r="H328" s="32"/>
      <c r="I328" s="33" t="n">
        <f aca="false">IF(OR(A328="",G328="",H328=""),0,G328*IF(H328="Business",IF(A328&lt;DATE(2026,7,1),0.725,0.76),IF(OR(H328="Medical",H328="Military move"),IF(A328&lt;DATE(2026,7,1),0.205,0.235),IF(H328="Charity",0.14,0))))</f>
        <v>0</v>
      </c>
      <c r="J328" s="34"/>
      <c r="K328" s="30"/>
      <c r="L328" s="32"/>
    </row>
    <row r="329" customFormat="false" ht="15" hidden="false" customHeight="false" outlineLevel="0" collapsed="false">
      <c r="A329" s="29"/>
      <c r="B329" s="30"/>
      <c r="C329" s="30"/>
      <c r="D329" s="30"/>
      <c r="E329" s="30"/>
      <c r="F329" s="31"/>
      <c r="G329" s="31"/>
      <c r="H329" s="32"/>
      <c r="I329" s="33" t="n">
        <f aca="false">IF(OR(A329="",G329="",H329=""),0,G329*IF(H329="Business",IF(A329&lt;DATE(2026,7,1),0.725,0.76),IF(OR(H329="Medical",H329="Military move"),IF(A329&lt;DATE(2026,7,1),0.205,0.235),IF(H329="Charity",0.14,0))))</f>
        <v>0</v>
      </c>
      <c r="J329" s="34"/>
      <c r="K329" s="30"/>
      <c r="L329" s="32"/>
    </row>
    <row r="330" customFormat="false" ht="15" hidden="false" customHeight="false" outlineLevel="0" collapsed="false">
      <c r="A330" s="29"/>
      <c r="B330" s="30"/>
      <c r="C330" s="30"/>
      <c r="D330" s="30"/>
      <c r="E330" s="30"/>
      <c r="F330" s="31"/>
      <c r="G330" s="31"/>
      <c r="H330" s="32"/>
      <c r="I330" s="33" t="n">
        <f aca="false">IF(OR(A330="",G330="",H330=""),0,G330*IF(H330="Business",IF(A330&lt;DATE(2026,7,1),0.725,0.76),IF(OR(H330="Medical",H330="Military move"),IF(A330&lt;DATE(2026,7,1),0.205,0.235),IF(H330="Charity",0.14,0))))</f>
        <v>0</v>
      </c>
      <c r="J330" s="34"/>
      <c r="K330" s="30"/>
      <c r="L330" s="32"/>
    </row>
    <row r="331" customFormat="false" ht="15" hidden="false" customHeight="false" outlineLevel="0" collapsed="false">
      <c r="A331" s="29"/>
      <c r="B331" s="30"/>
      <c r="C331" s="30"/>
      <c r="D331" s="30"/>
      <c r="E331" s="30"/>
      <c r="F331" s="31"/>
      <c r="G331" s="31"/>
      <c r="H331" s="32"/>
      <c r="I331" s="33" t="n">
        <f aca="false">IF(OR(A331="",G331="",H331=""),0,G331*IF(H331="Business",IF(A331&lt;DATE(2026,7,1),0.725,0.76),IF(OR(H331="Medical",H331="Military move"),IF(A331&lt;DATE(2026,7,1),0.205,0.235),IF(H331="Charity",0.14,0))))</f>
        <v>0</v>
      </c>
      <c r="J331" s="34"/>
      <c r="K331" s="30"/>
      <c r="L331" s="32"/>
    </row>
    <row r="332" customFormat="false" ht="15" hidden="false" customHeight="false" outlineLevel="0" collapsed="false">
      <c r="A332" s="29"/>
      <c r="B332" s="30"/>
      <c r="C332" s="30"/>
      <c r="D332" s="30"/>
      <c r="E332" s="30"/>
      <c r="F332" s="31"/>
      <c r="G332" s="31"/>
      <c r="H332" s="32"/>
      <c r="I332" s="33" t="n">
        <f aca="false">IF(OR(A332="",G332="",H332=""),0,G332*IF(H332="Business",IF(A332&lt;DATE(2026,7,1),0.725,0.76),IF(OR(H332="Medical",H332="Military move"),IF(A332&lt;DATE(2026,7,1),0.205,0.235),IF(H332="Charity",0.14,0))))</f>
        <v>0</v>
      </c>
      <c r="J332" s="34"/>
      <c r="K332" s="30"/>
      <c r="L332" s="32"/>
    </row>
    <row r="333" customFormat="false" ht="15" hidden="false" customHeight="false" outlineLevel="0" collapsed="false">
      <c r="A333" s="29"/>
      <c r="B333" s="30"/>
      <c r="C333" s="30"/>
      <c r="D333" s="30"/>
      <c r="E333" s="30"/>
      <c r="F333" s="31"/>
      <c r="G333" s="31"/>
      <c r="H333" s="32"/>
      <c r="I333" s="33" t="n">
        <f aca="false">IF(OR(A333="",G333="",H333=""),0,G333*IF(H333="Business",IF(A333&lt;DATE(2026,7,1),0.725,0.76),IF(OR(H333="Medical",H333="Military move"),IF(A333&lt;DATE(2026,7,1),0.205,0.235),IF(H333="Charity",0.14,0))))</f>
        <v>0</v>
      </c>
      <c r="J333" s="34"/>
      <c r="K333" s="30"/>
      <c r="L333" s="32"/>
    </row>
    <row r="334" customFormat="false" ht="15" hidden="false" customHeight="false" outlineLevel="0" collapsed="false">
      <c r="A334" s="29"/>
      <c r="B334" s="30"/>
      <c r="C334" s="30"/>
      <c r="D334" s="30"/>
      <c r="E334" s="30"/>
      <c r="F334" s="31"/>
      <c r="G334" s="31"/>
      <c r="H334" s="32"/>
      <c r="I334" s="33" t="n">
        <f aca="false">IF(OR(A334="",G334="",H334=""),0,G334*IF(H334="Business",IF(A334&lt;DATE(2026,7,1),0.725,0.76),IF(OR(H334="Medical",H334="Military move"),IF(A334&lt;DATE(2026,7,1),0.205,0.235),IF(H334="Charity",0.14,0))))</f>
        <v>0</v>
      </c>
      <c r="J334" s="34"/>
      <c r="K334" s="30"/>
      <c r="L334" s="32"/>
    </row>
    <row r="335" customFormat="false" ht="15" hidden="false" customHeight="false" outlineLevel="0" collapsed="false">
      <c r="A335" s="29"/>
      <c r="B335" s="30"/>
      <c r="C335" s="30"/>
      <c r="D335" s="30"/>
      <c r="E335" s="30"/>
      <c r="F335" s="31"/>
      <c r="G335" s="31"/>
      <c r="H335" s="32"/>
      <c r="I335" s="33" t="n">
        <f aca="false">IF(OR(A335="",G335="",H335=""),0,G335*IF(H335="Business",IF(A335&lt;DATE(2026,7,1),0.725,0.76),IF(OR(H335="Medical",H335="Military move"),IF(A335&lt;DATE(2026,7,1),0.205,0.235),IF(H335="Charity",0.14,0))))</f>
        <v>0</v>
      </c>
      <c r="J335" s="34"/>
      <c r="K335" s="30"/>
      <c r="L335" s="32"/>
    </row>
    <row r="336" customFormat="false" ht="15" hidden="false" customHeight="false" outlineLevel="0" collapsed="false">
      <c r="A336" s="29"/>
      <c r="B336" s="30"/>
      <c r="C336" s="30"/>
      <c r="D336" s="30"/>
      <c r="E336" s="30"/>
      <c r="F336" s="31"/>
      <c r="G336" s="31"/>
      <c r="H336" s="32"/>
      <c r="I336" s="33" t="n">
        <f aca="false">IF(OR(A336="",G336="",H336=""),0,G336*IF(H336="Business",IF(A336&lt;DATE(2026,7,1),0.725,0.76),IF(OR(H336="Medical",H336="Military move"),IF(A336&lt;DATE(2026,7,1),0.205,0.235),IF(H336="Charity",0.14,0))))</f>
        <v>0</v>
      </c>
      <c r="J336" s="34"/>
      <c r="K336" s="30"/>
      <c r="L336" s="32"/>
    </row>
    <row r="337" customFormat="false" ht="15" hidden="false" customHeight="false" outlineLevel="0" collapsed="false">
      <c r="A337" s="29"/>
      <c r="B337" s="30"/>
      <c r="C337" s="30"/>
      <c r="D337" s="30"/>
      <c r="E337" s="30"/>
      <c r="F337" s="31"/>
      <c r="G337" s="31"/>
      <c r="H337" s="32"/>
      <c r="I337" s="33" t="n">
        <f aca="false">IF(OR(A337="",G337="",H337=""),0,G337*IF(H337="Business",IF(A337&lt;DATE(2026,7,1),0.725,0.76),IF(OR(H337="Medical",H337="Military move"),IF(A337&lt;DATE(2026,7,1),0.205,0.235),IF(H337="Charity",0.14,0))))</f>
        <v>0</v>
      </c>
      <c r="J337" s="34"/>
      <c r="K337" s="30"/>
      <c r="L337" s="32"/>
    </row>
    <row r="338" customFormat="false" ht="15" hidden="false" customHeight="false" outlineLevel="0" collapsed="false">
      <c r="A338" s="29"/>
      <c r="B338" s="30"/>
      <c r="C338" s="30"/>
      <c r="D338" s="30"/>
      <c r="E338" s="30"/>
      <c r="F338" s="31"/>
      <c r="G338" s="31"/>
      <c r="H338" s="32"/>
      <c r="I338" s="33" t="n">
        <f aca="false">IF(OR(A338="",G338="",H338=""),0,G338*IF(H338="Business",IF(A338&lt;DATE(2026,7,1),0.725,0.76),IF(OR(H338="Medical",H338="Military move"),IF(A338&lt;DATE(2026,7,1),0.205,0.235),IF(H338="Charity",0.14,0))))</f>
        <v>0</v>
      </c>
      <c r="J338" s="34"/>
      <c r="K338" s="30"/>
      <c r="L338" s="32"/>
    </row>
    <row r="339" customFormat="false" ht="15" hidden="false" customHeight="false" outlineLevel="0" collapsed="false">
      <c r="A339" s="29"/>
      <c r="B339" s="30"/>
      <c r="C339" s="30"/>
      <c r="D339" s="30"/>
      <c r="E339" s="30"/>
      <c r="F339" s="31"/>
      <c r="G339" s="31"/>
      <c r="H339" s="32"/>
      <c r="I339" s="33" t="n">
        <f aca="false">IF(OR(A339="",G339="",H339=""),0,G339*IF(H339="Business",IF(A339&lt;DATE(2026,7,1),0.725,0.76),IF(OR(H339="Medical",H339="Military move"),IF(A339&lt;DATE(2026,7,1),0.205,0.235),IF(H339="Charity",0.14,0))))</f>
        <v>0</v>
      </c>
      <c r="J339" s="34"/>
      <c r="K339" s="30"/>
      <c r="L339" s="32"/>
    </row>
    <row r="340" customFormat="false" ht="15" hidden="false" customHeight="false" outlineLevel="0" collapsed="false">
      <c r="A340" s="29"/>
      <c r="B340" s="30"/>
      <c r="C340" s="30"/>
      <c r="D340" s="30"/>
      <c r="E340" s="30"/>
      <c r="F340" s="31"/>
      <c r="G340" s="31"/>
      <c r="H340" s="32"/>
      <c r="I340" s="33" t="n">
        <f aca="false">IF(OR(A340="",G340="",H340=""),0,G340*IF(H340="Business",IF(A340&lt;DATE(2026,7,1),0.725,0.76),IF(OR(H340="Medical",H340="Military move"),IF(A340&lt;DATE(2026,7,1),0.205,0.235),IF(H340="Charity",0.14,0))))</f>
        <v>0</v>
      </c>
      <c r="J340" s="34"/>
      <c r="K340" s="30"/>
      <c r="L340" s="32"/>
    </row>
    <row r="341" customFormat="false" ht="15" hidden="false" customHeight="false" outlineLevel="0" collapsed="false">
      <c r="A341" s="29"/>
      <c r="B341" s="30"/>
      <c r="C341" s="30"/>
      <c r="D341" s="30"/>
      <c r="E341" s="30"/>
      <c r="F341" s="31"/>
      <c r="G341" s="31"/>
      <c r="H341" s="32"/>
      <c r="I341" s="33" t="n">
        <f aca="false">IF(OR(A341="",G341="",H341=""),0,G341*IF(H341="Business",IF(A341&lt;DATE(2026,7,1),0.725,0.76),IF(OR(H341="Medical",H341="Military move"),IF(A341&lt;DATE(2026,7,1),0.205,0.235),IF(H341="Charity",0.14,0))))</f>
        <v>0</v>
      </c>
      <c r="J341" s="34"/>
      <c r="K341" s="30"/>
      <c r="L341" s="32"/>
    </row>
    <row r="342" customFormat="false" ht="15" hidden="false" customHeight="false" outlineLevel="0" collapsed="false">
      <c r="A342" s="29"/>
      <c r="B342" s="30"/>
      <c r="C342" s="30"/>
      <c r="D342" s="30"/>
      <c r="E342" s="30"/>
      <c r="F342" s="31"/>
      <c r="G342" s="31"/>
      <c r="H342" s="32"/>
      <c r="I342" s="33" t="n">
        <f aca="false">IF(OR(A342="",G342="",H342=""),0,G342*IF(H342="Business",IF(A342&lt;DATE(2026,7,1),0.725,0.76),IF(OR(H342="Medical",H342="Military move"),IF(A342&lt;DATE(2026,7,1),0.205,0.235),IF(H342="Charity",0.14,0))))</f>
        <v>0</v>
      </c>
      <c r="J342" s="34"/>
      <c r="K342" s="30"/>
      <c r="L342" s="32"/>
    </row>
    <row r="343" customFormat="false" ht="15" hidden="false" customHeight="false" outlineLevel="0" collapsed="false">
      <c r="A343" s="29"/>
      <c r="B343" s="30"/>
      <c r="C343" s="30"/>
      <c r="D343" s="30"/>
      <c r="E343" s="30"/>
      <c r="F343" s="31"/>
      <c r="G343" s="31"/>
      <c r="H343" s="32"/>
      <c r="I343" s="33" t="n">
        <f aca="false">IF(OR(A343="",G343="",H343=""),0,G343*IF(H343="Business",IF(A343&lt;DATE(2026,7,1),0.725,0.76),IF(OR(H343="Medical",H343="Military move"),IF(A343&lt;DATE(2026,7,1),0.205,0.235),IF(H343="Charity",0.14,0))))</f>
        <v>0</v>
      </c>
      <c r="J343" s="34"/>
      <c r="K343" s="30"/>
      <c r="L343" s="32"/>
    </row>
    <row r="344" customFormat="false" ht="15" hidden="false" customHeight="false" outlineLevel="0" collapsed="false">
      <c r="A344" s="29"/>
      <c r="B344" s="30"/>
      <c r="C344" s="30"/>
      <c r="D344" s="30"/>
      <c r="E344" s="30"/>
      <c r="F344" s="31"/>
      <c r="G344" s="31"/>
      <c r="H344" s="32"/>
      <c r="I344" s="33" t="n">
        <f aca="false">IF(OR(A344="",G344="",H344=""),0,G344*IF(H344="Business",IF(A344&lt;DATE(2026,7,1),0.725,0.76),IF(OR(H344="Medical",H344="Military move"),IF(A344&lt;DATE(2026,7,1),0.205,0.235),IF(H344="Charity",0.14,0))))</f>
        <v>0</v>
      </c>
      <c r="J344" s="34"/>
      <c r="K344" s="30"/>
      <c r="L344" s="32"/>
    </row>
    <row r="345" customFormat="false" ht="15" hidden="false" customHeight="false" outlineLevel="0" collapsed="false">
      <c r="A345" s="29"/>
      <c r="B345" s="30"/>
      <c r="C345" s="30"/>
      <c r="D345" s="30"/>
      <c r="E345" s="30"/>
      <c r="F345" s="31"/>
      <c r="G345" s="31"/>
      <c r="H345" s="32"/>
      <c r="I345" s="33" t="n">
        <f aca="false">IF(OR(A345="",G345="",H345=""),0,G345*IF(H345="Business",IF(A345&lt;DATE(2026,7,1),0.725,0.76),IF(OR(H345="Medical",H345="Military move"),IF(A345&lt;DATE(2026,7,1),0.205,0.235),IF(H345="Charity",0.14,0))))</f>
        <v>0</v>
      </c>
      <c r="J345" s="34"/>
      <c r="K345" s="30"/>
      <c r="L345" s="32"/>
    </row>
    <row r="346" customFormat="false" ht="15" hidden="false" customHeight="false" outlineLevel="0" collapsed="false">
      <c r="A346" s="29"/>
      <c r="B346" s="30"/>
      <c r="C346" s="30"/>
      <c r="D346" s="30"/>
      <c r="E346" s="30"/>
      <c r="F346" s="31"/>
      <c r="G346" s="31"/>
      <c r="H346" s="32"/>
      <c r="I346" s="33" t="n">
        <f aca="false">IF(OR(A346="",G346="",H346=""),0,G346*IF(H346="Business",IF(A346&lt;DATE(2026,7,1),0.725,0.76),IF(OR(H346="Medical",H346="Military move"),IF(A346&lt;DATE(2026,7,1),0.205,0.235),IF(H346="Charity",0.14,0))))</f>
        <v>0</v>
      </c>
      <c r="J346" s="34"/>
      <c r="K346" s="30"/>
      <c r="L346" s="32"/>
    </row>
    <row r="347" customFormat="false" ht="15" hidden="false" customHeight="false" outlineLevel="0" collapsed="false">
      <c r="A347" s="29"/>
      <c r="B347" s="30"/>
      <c r="C347" s="30"/>
      <c r="D347" s="30"/>
      <c r="E347" s="30"/>
      <c r="F347" s="31"/>
      <c r="G347" s="31"/>
      <c r="H347" s="32"/>
      <c r="I347" s="33" t="n">
        <f aca="false">IF(OR(A347="",G347="",H347=""),0,G347*IF(H347="Business",IF(A347&lt;DATE(2026,7,1),0.725,0.76),IF(OR(H347="Medical",H347="Military move"),IF(A347&lt;DATE(2026,7,1),0.205,0.235),IF(H347="Charity",0.14,0))))</f>
        <v>0</v>
      </c>
      <c r="J347" s="34"/>
      <c r="K347" s="30"/>
      <c r="L347" s="32"/>
    </row>
    <row r="348" customFormat="false" ht="15" hidden="false" customHeight="false" outlineLevel="0" collapsed="false">
      <c r="A348" s="29"/>
      <c r="B348" s="30"/>
      <c r="C348" s="30"/>
      <c r="D348" s="30"/>
      <c r="E348" s="30"/>
      <c r="F348" s="31"/>
      <c r="G348" s="31"/>
      <c r="H348" s="32"/>
      <c r="I348" s="33" t="n">
        <f aca="false">IF(OR(A348="",G348="",H348=""),0,G348*IF(H348="Business",IF(A348&lt;DATE(2026,7,1),0.725,0.76),IF(OR(H348="Medical",H348="Military move"),IF(A348&lt;DATE(2026,7,1),0.205,0.235),IF(H348="Charity",0.14,0))))</f>
        <v>0</v>
      </c>
      <c r="J348" s="34"/>
      <c r="K348" s="30"/>
      <c r="L348" s="32"/>
    </row>
    <row r="349" customFormat="false" ht="15" hidden="false" customHeight="false" outlineLevel="0" collapsed="false">
      <c r="A349" s="29"/>
      <c r="B349" s="30"/>
      <c r="C349" s="30"/>
      <c r="D349" s="30"/>
      <c r="E349" s="30"/>
      <c r="F349" s="31"/>
      <c r="G349" s="31"/>
      <c r="H349" s="32"/>
      <c r="I349" s="33" t="n">
        <f aca="false">IF(OR(A349="",G349="",H349=""),0,G349*IF(H349="Business",IF(A349&lt;DATE(2026,7,1),0.725,0.76),IF(OR(H349="Medical",H349="Military move"),IF(A349&lt;DATE(2026,7,1),0.205,0.235),IF(H349="Charity",0.14,0))))</f>
        <v>0</v>
      </c>
      <c r="J349" s="34"/>
      <c r="K349" s="30"/>
      <c r="L349" s="32"/>
    </row>
    <row r="350" customFormat="false" ht="15" hidden="false" customHeight="false" outlineLevel="0" collapsed="false">
      <c r="A350" s="29"/>
      <c r="B350" s="30"/>
      <c r="C350" s="30"/>
      <c r="D350" s="30"/>
      <c r="E350" s="30"/>
      <c r="F350" s="31"/>
      <c r="G350" s="31"/>
      <c r="H350" s="32"/>
      <c r="I350" s="33" t="n">
        <f aca="false">IF(OR(A350="",G350="",H350=""),0,G350*IF(H350="Business",IF(A350&lt;DATE(2026,7,1),0.725,0.76),IF(OR(H350="Medical",H350="Military move"),IF(A350&lt;DATE(2026,7,1),0.205,0.235),IF(H350="Charity",0.14,0))))</f>
        <v>0</v>
      </c>
      <c r="J350" s="34"/>
      <c r="K350" s="30"/>
      <c r="L350" s="32"/>
    </row>
    <row r="351" customFormat="false" ht="15" hidden="false" customHeight="false" outlineLevel="0" collapsed="false">
      <c r="A351" s="29"/>
      <c r="B351" s="30"/>
      <c r="C351" s="30"/>
      <c r="D351" s="30"/>
      <c r="E351" s="30"/>
      <c r="F351" s="31"/>
      <c r="G351" s="31"/>
      <c r="H351" s="32"/>
      <c r="I351" s="33" t="n">
        <f aca="false">IF(OR(A351="",G351="",H351=""),0,G351*IF(H351="Business",IF(A351&lt;DATE(2026,7,1),0.725,0.76),IF(OR(H351="Medical",H351="Military move"),IF(A351&lt;DATE(2026,7,1),0.205,0.235),IF(H351="Charity",0.14,0))))</f>
        <v>0</v>
      </c>
      <c r="J351" s="34"/>
      <c r="K351" s="30"/>
      <c r="L351" s="32"/>
    </row>
    <row r="352" customFormat="false" ht="15" hidden="false" customHeight="false" outlineLevel="0" collapsed="false">
      <c r="A352" s="29"/>
      <c r="B352" s="30"/>
      <c r="C352" s="30"/>
      <c r="D352" s="30"/>
      <c r="E352" s="30"/>
      <c r="F352" s="31"/>
      <c r="G352" s="31"/>
      <c r="H352" s="32"/>
      <c r="I352" s="33" t="n">
        <f aca="false">IF(OR(A352="",G352="",H352=""),0,G352*IF(H352="Business",IF(A352&lt;DATE(2026,7,1),0.725,0.76),IF(OR(H352="Medical",H352="Military move"),IF(A352&lt;DATE(2026,7,1),0.205,0.235),IF(H352="Charity",0.14,0))))</f>
        <v>0</v>
      </c>
      <c r="J352" s="34"/>
      <c r="K352" s="30"/>
      <c r="L352" s="32"/>
    </row>
    <row r="353" customFormat="false" ht="15" hidden="false" customHeight="false" outlineLevel="0" collapsed="false">
      <c r="A353" s="29"/>
      <c r="B353" s="30"/>
      <c r="C353" s="30"/>
      <c r="D353" s="30"/>
      <c r="E353" s="30"/>
      <c r="F353" s="31"/>
      <c r="G353" s="31"/>
      <c r="H353" s="32"/>
      <c r="I353" s="33" t="n">
        <f aca="false">IF(OR(A353="",G353="",H353=""),0,G353*IF(H353="Business",IF(A353&lt;DATE(2026,7,1),0.725,0.76),IF(OR(H353="Medical",H353="Military move"),IF(A353&lt;DATE(2026,7,1),0.205,0.235),IF(H353="Charity",0.14,0))))</f>
        <v>0</v>
      </c>
      <c r="J353" s="34"/>
      <c r="K353" s="30"/>
      <c r="L353" s="32"/>
    </row>
    <row r="354" customFormat="false" ht="15" hidden="false" customHeight="false" outlineLevel="0" collapsed="false">
      <c r="A354" s="29"/>
      <c r="B354" s="30"/>
      <c r="C354" s="30"/>
      <c r="D354" s="30"/>
      <c r="E354" s="30"/>
      <c r="F354" s="31"/>
      <c r="G354" s="31"/>
      <c r="H354" s="32"/>
      <c r="I354" s="33" t="n">
        <f aca="false">IF(OR(A354="",G354="",H354=""),0,G354*IF(H354="Business",IF(A354&lt;DATE(2026,7,1),0.725,0.76),IF(OR(H354="Medical",H354="Military move"),IF(A354&lt;DATE(2026,7,1),0.205,0.235),IF(H354="Charity",0.14,0))))</f>
        <v>0</v>
      </c>
      <c r="J354" s="34"/>
      <c r="K354" s="30"/>
      <c r="L354" s="32"/>
    </row>
    <row r="355" customFormat="false" ht="15" hidden="false" customHeight="false" outlineLevel="0" collapsed="false">
      <c r="A355" s="29"/>
      <c r="B355" s="30"/>
      <c r="C355" s="30"/>
      <c r="D355" s="30"/>
      <c r="E355" s="30"/>
      <c r="F355" s="31"/>
      <c r="G355" s="31"/>
      <c r="H355" s="32"/>
      <c r="I355" s="33" t="n">
        <f aca="false">IF(OR(A355="",G355="",H355=""),0,G355*IF(H355="Business",IF(A355&lt;DATE(2026,7,1),0.725,0.76),IF(OR(H355="Medical",H355="Military move"),IF(A355&lt;DATE(2026,7,1),0.205,0.235),IF(H355="Charity",0.14,0))))</f>
        <v>0</v>
      </c>
      <c r="J355" s="34"/>
      <c r="K355" s="30"/>
      <c r="L355" s="32"/>
    </row>
    <row r="356" customFormat="false" ht="15" hidden="false" customHeight="false" outlineLevel="0" collapsed="false">
      <c r="A356" s="29"/>
      <c r="B356" s="30"/>
      <c r="C356" s="30"/>
      <c r="D356" s="30"/>
      <c r="E356" s="30"/>
      <c r="F356" s="31"/>
      <c r="G356" s="31"/>
      <c r="H356" s="32"/>
      <c r="I356" s="33" t="n">
        <f aca="false">IF(OR(A356="",G356="",H356=""),0,G356*IF(H356="Business",IF(A356&lt;DATE(2026,7,1),0.725,0.76),IF(OR(H356="Medical",H356="Military move"),IF(A356&lt;DATE(2026,7,1),0.205,0.235),IF(H356="Charity",0.14,0))))</f>
        <v>0</v>
      </c>
      <c r="J356" s="34"/>
      <c r="K356" s="30"/>
      <c r="L356" s="32"/>
    </row>
    <row r="357" customFormat="false" ht="15" hidden="false" customHeight="false" outlineLevel="0" collapsed="false">
      <c r="A357" s="29"/>
      <c r="B357" s="30"/>
      <c r="C357" s="30"/>
      <c r="D357" s="30"/>
      <c r="E357" s="30"/>
      <c r="F357" s="31"/>
      <c r="G357" s="31"/>
      <c r="H357" s="32"/>
      <c r="I357" s="33" t="n">
        <f aca="false">IF(OR(A357="",G357="",H357=""),0,G357*IF(H357="Business",IF(A357&lt;DATE(2026,7,1),0.725,0.76),IF(OR(H357="Medical",H357="Military move"),IF(A357&lt;DATE(2026,7,1),0.205,0.235),IF(H357="Charity",0.14,0))))</f>
        <v>0</v>
      </c>
      <c r="J357" s="34"/>
      <c r="K357" s="30"/>
      <c r="L357" s="32"/>
    </row>
    <row r="358" customFormat="false" ht="15" hidden="false" customHeight="false" outlineLevel="0" collapsed="false">
      <c r="A358" s="29"/>
      <c r="B358" s="30"/>
      <c r="C358" s="30"/>
      <c r="D358" s="30"/>
      <c r="E358" s="30"/>
      <c r="F358" s="31"/>
      <c r="G358" s="31"/>
      <c r="H358" s="32"/>
      <c r="I358" s="33" t="n">
        <f aca="false">IF(OR(A358="",G358="",H358=""),0,G358*IF(H358="Business",IF(A358&lt;DATE(2026,7,1),0.725,0.76),IF(OR(H358="Medical",H358="Military move"),IF(A358&lt;DATE(2026,7,1),0.205,0.235),IF(H358="Charity",0.14,0))))</f>
        <v>0</v>
      </c>
      <c r="J358" s="34"/>
      <c r="K358" s="30"/>
      <c r="L358" s="32"/>
    </row>
    <row r="359" customFormat="false" ht="15" hidden="false" customHeight="false" outlineLevel="0" collapsed="false">
      <c r="A359" s="29"/>
      <c r="B359" s="30"/>
      <c r="C359" s="30"/>
      <c r="D359" s="30"/>
      <c r="E359" s="30"/>
      <c r="F359" s="31"/>
      <c r="G359" s="31"/>
      <c r="H359" s="32"/>
      <c r="I359" s="33" t="n">
        <f aca="false">IF(OR(A359="",G359="",H359=""),0,G359*IF(H359="Business",IF(A359&lt;DATE(2026,7,1),0.725,0.76),IF(OR(H359="Medical",H359="Military move"),IF(A359&lt;DATE(2026,7,1),0.205,0.235),IF(H359="Charity",0.14,0))))</f>
        <v>0</v>
      </c>
      <c r="J359" s="34"/>
      <c r="K359" s="30"/>
      <c r="L359" s="32"/>
    </row>
    <row r="360" customFormat="false" ht="15" hidden="false" customHeight="false" outlineLevel="0" collapsed="false">
      <c r="A360" s="29"/>
      <c r="B360" s="30"/>
      <c r="C360" s="30"/>
      <c r="D360" s="30"/>
      <c r="E360" s="30"/>
      <c r="F360" s="31"/>
      <c r="G360" s="31"/>
      <c r="H360" s="32"/>
      <c r="I360" s="33" t="n">
        <f aca="false">IF(OR(A360="",G360="",H360=""),0,G360*IF(H360="Business",IF(A360&lt;DATE(2026,7,1),0.725,0.76),IF(OR(H360="Medical",H360="Military move"),IF(A360&lt;DATE(2026,7,1),0.205,0.235),IF(H360="Charity",0.14,0))))</f>
        <v>0</v>
      </c>
      <c r="J360" s="34"/>
      <c r="K360" s="30"/>
      <c r="L360" s="32"/>
    </row>
    <row r="361" customFormat="false" ht="15" hidden="false" customHeight="false" outlineLevel="0" collapsed="false">
      <c r="A361" s="29"/>
      <c r="B361" s="30"/>
      <c r="C361" s="30"/>
      <c r="D361" s="30"/>
      <c r="E361" s="30"/>
      <c r="F361" s="31"/>
      <c r="G361" s="31"/>
      <c r="H361" s="32"/>
      <c r="I361" s="33" t="n">
        <f aca="false">IF(OR(A361="",G361="",H361=""),0,G361*IF(H361="Business",IF(A361&lt;DATE(2026,7,1),0.725,0.76),IF(OR(H361="Medical",H361="Military move"),IF(A361&lt;DATE(2026,7,1),0.205,0.235),IF(H361="Charity",0.14,0))))</f>
        <v>0</v>
      </c>
      <c r="J361" s="34"/>
      <c r="K361" s="30"/>
      <c r="L361" s="32"/>
    </row>
    <row r="362" customFormat="false" ht="15" hidden="false" customHeight="false" outlineLevel="0" collapsed="false">
      <c r="A362" s="29"/>
      <c r="B362" s="30"/>
      <c r="C362" s="30"/>
      <c r="D362" s="30"/>
      <c r="E362" s="30"/>
      <c r="F362" s="31"/>
      <c r="G362" s="31"/>
      <c r="H362" s="32"/>
      <c r="I362" s="33" t="n">
        <f aca="false">IF(OR(A362="",G362="",H362=""),0,G362*IF(H362="Business",IF(A362&lt;DATE(2026,7,1),0.725,0.76),IF(OR(H362="Medical",H362="Military move"),IF(A362&lt;DATE(2026,7,1),0.205,0.235),IF(H362="Charity",0.14,0))))</f>
        <v>0</v>
      </c>
      <c r="J362" s="34"/>
      <c r="K362" s="30"/>
      <c r="L362" s="32"/>
    </row>
    <row r="363" customFormat="false" ht="15" hidden="false" customHeight="false" outlineLevel="0" collapsed="false">
      <c r="A363" s="29"/>
      <c r="B363" s="30"/>
      <c r="C363" s="30"/>
      <c r="D363" s="30"/>
      <c r="E363" s="30"/>
      <c r="F363" s="31"/>
      <c r="G363" s="31"/>
      <c r="H363" s="32"/>
      <c r="I363" s="33" t="n">
        <f aca="false">IF(OR(A363="",G363="",H363=""),0,G363*IF(H363="Business",IF(A363&lt;DATE(2026,7,1),0.725,0.76),IF(OR(H363="Medical",H363="Military move"),IF(A363&lt;DATE(2026,7,1),0.205,0.235),IF(H363="Charity",0.14,0))))</f>
        <v>0</v>
      </c>
      <c r="J363" s="34"/>
      <c r="K363" s="30"/>
      <c r="L363" s="32"/>
    </row>
    <row r="364" customFormat="false" ht="15" hidden="false" customHeight="false" outlineLevel="0" collapsed="false">
      <c r="A364" s="29"/>
      <c r="B364" s="30"/>
      <c r="C364" s="30"/>
      <c r="D364" s="30"/>
      <c r="E364" s="30"/>
      <c r="F364" s="31"/>
      <c r="G364" s="31"/>
      <c r="H364" s="32"/>
      <c r="I364" s="33" t="n">
        <f aca="false">IF(OR(A364="",G364="",H364=""),0,G364*IF(H364="Business",IF(A364&lt;DATE(2026,7,1),0.725,0.76),IF(OR(H364="Medical",H364="Military move"),IF(A364&lt;DATE(2026,7,1),0.205,0.235),IF(H364="Charity",0.14,0))))</f>
        <v>0</v>
      </c>
      <c r="J364" s="34"/>
      <c r="K364" s="30"/>
      <c r="L364" s="32"/>
    </row>
    <row r="365" customFormat="false" ht="15" hidden="false" customHeight="false" outlineLevel="0" collapsed="false">
      <c r="A365" s="29"/>
      <c r="B365" s="30"/>
      <c r="C365" s="30"/>
      <c r="D365" s="30"/>
      <c r="E365" s="30"/>
      <c r="F365" s="31"/>
      <c r="G365" s="31"/>
      <c r="H365" s="32"/>
      <c r="I365" s="33" t="n">
        <f aca="false">IF(OR(A365="",G365="",H365=""),0,G365*IF(H365="Business",IF(A365&lt;DATE(2026,7,1),0.725,0.76),IF(OR(H365="Medical",H365="Military move"),IF(A365&lt;DATE(2026,7,1),0.205,0.235),IF(H365="Charity",0.14,0))))</f>
        <v>0</v>
      </c>
      <c r="J365" s="34"/>
      <c r="K365" s="30"/>
      <c r="L365" s="32"/>
    </row>
    <row r="366" customFormat="false" ht="15" hidden="false" customHeight="false" outlineLevel="0" collapsed="false">
      <c r="A366" s="29"/>
      <c r="B366" s="30"/>
      <c r="C366" s="30"/>
      <c r="D366" s="30"/>
      <c r="E366" s="30"/>
      <c r="F366" s="31"/>
      <c r="G366" s="31"/>
      <c r="H366" s="32"/>
      <c r="I366" s="33" t="n">
        <f aca="false">IF(OR(A366="",G366="",H366=""),0,G366*IF(H366="Business",IF(A366&lt;DATE(2026,7,1),0.725,0.76),IF(OR(H366="Medical",H366="Military move"),IF(A366&lt;DATE(2026,7,1),0.205,0.235),IF(H366="Charity",0.14,0))))</f>
        <v>0</v>
      </c>
      <c r="J366" s="34"/>
      <c r="K366" s="30"/>
      <c r="L366" s="32"/>
    </row>
    <row r="367" customFormat="false" ht="15" hidden="false" customHeight="false" outlineLevel="0" collapsed="false">
      <c r="A367" s="29"/>
      <c r="B367" s="30"/>
      <c r="C367" s="30"/>
      <c r="D367" s="30"/>
      <c r="E367" s="30"/>
      <c r="F367" s="31"/>
      <c r="G367" s="31"/>
      <c r="H367" s="32"/>
      <c r="I367" s="33" t="n">
        <f aca="false">IF(OR(A367="",G367="",H367=""),0,G367*IF(H367="Business",IF(A367&lt;DATE(2026,7,1),0.725,0.76),IF(OR(H367="Medical",H367="Military move"),IF(A367&lt;DATE(2026,7,1),0.205,0.235),IF(H367="Charity",0.14,0))))</f>
        <v>0</v>
      </c>
      <c r="J367" s="34"/>
      <c r="K367" s="30"/>
      <c r="L367" s="32"/>
    </row>
    <row r="368" customFormat="false" ht="15" hidden="false" customHeight="false" outlineLevel="0" collapsed="false">
      <c r="A368" s="29"/>
      <c r="B368" s="30"/>
      <c r="C368" s="30"/>
      <c r="D368" s="30"/>
      <c r="E368" s="30"/>
      <c r="F368" s="31"/>
      <c r="G368" s="31"/>
      <c r="H368" s="32"/>
      <c r="I368" s="33" t="n">
        <f aca="false">IF(OR(A368="",G368="",H368=""),0,G368*IF(H368="Business",IF(A368&lt;DATE(2026,7,1),0.725,0.76),IF(OR(H368="Medical",H368="Military move"),IF(A368&lt;DATE(2026,7,1),0.205,0.235),IF(H368="Charity",0.14,0))))</f>
        <v>0</v>
      </c>
      <c r="J368" s="34"/>
      <c r="K368" s="30"/>
      <c r="L368" s="32"/>
    </row>
    <row r="369" customFormat="false" ht="15" hidden="false" customHeight="false" outlineLevel="0" collapsed="false">
      <c r="A369" s="29"/>
      <c r="B369" s="30"/>
      <c r="C369" s="30"/>
      <c r="D369" s="30"/>
      <c r="E369" s="30"/>
      <c r="F369" s="31"/>
      <c r="G369" s="31"/>
      <c r="H369" s="32"/>
      <c r="I369" s="33" t="n">
        <f aca="false">IF(OR(A369="",G369="",H369=""),0,G369*IF(H369="Business",IF(A369&lt;DATE(2026,7,1),0.725,0.76),IF(OR(H369="Medical",H369="Military move"),IF(A369&lt;DATE(2026,7,1),0.205,0.235),IF(H369="Charity",0.14,0))))</f>
        <v>0</v>
      </c>
      <c r="J369" s="34"/>
      <c r="K369" s="30"/>
      <c r="L369" s="32"/>
    </row>
    <row r="370" customFormat="false" ht="15" hidden="false" customHeight="false" outlineLevel="0" collapsed="false">
      <c r="A370" s="29"/>
      <c r="B370" s="30"/>
      <c r="C370" s="30"/>
      <c r="D370" s="30"/>
      <c r="E370" s="30"/>
      <c r="F370" s="31"/>
      <c r="G370" s="31"/>
      <c r="H370" s="32"/>
      <c r="I370" s="33" t="n">
        <f aca="false">IF(OR(A370="",G370="",H370=""),0,G370*IF(H370="Business",IF(A370&lt;DATE(2026,7,1),0.725,0.76),IF(OR(H370="Medical",H370="Military move"),IF(A370&lt;DATE(2026,7,1),0.205,0.235),IF(H370="Charity",0.14,0))))</f>
        <v>0</v>
      </c>
      <c r="J370" s="34"/>
      <c r="K370" s="30"/>
      <c r="L370" s="32"/>
    </row>
    <row r="371" customFormat="false" ht="15" hidden="false" customHeight="false" outlineLevel="0" collapsed="false">
      <c r="A371" s="29"/>
      <c r="B371" s="30"/>
      <c r="C371" s="30"/>
      <c r="D371" s="30"/>
      <c r="E371" s="30"/>
      <c r="F371" s="31"/>
      <c r="G371" s="31"/>
      <c r="H371" s="32"/>
      <c r="I371" s="33" t="n">
        <f aca="false">IF(OR(A371="",G371="",H371=""),0,G371*IF(H371="Business",IF(A371&lt;DATE(2026,7,1),0.725,0.76),IF(OR(H371="Medical",H371="Military move"),IF(A371&lt;DATE(2026,7,1),0.205,0.235),IF(H371="Charity",0.14,0))))</f>
        <v>0</v>
      </c>
      <c r="J371" s="34"/>
      <c r="K371" s="30"/>
      <c r="L371" s="32"/>
    </row>
    <row r="372" customFormat="false" ht="15" hidden="false" customHeight="false" outlineLevel="0" collapsed="false">
      <c r="A372" s="29"/>
      <c r="B372" s="30"/>
      <c r="C372" s="30"/>
      <c r="D372" s="30"/>
      <c r="E372" s="30"/>
      <c r="F372" s="31"/>
      <c r="G372" s="31"/>
      <c r="H372" s="32"/>
      <c r="I372" s="33" t="n">
        <f aca="false">IF(OR(A372="",G372="",H372=""),0,G372*IF(H372="Business",IF(A372&lt;DATE(2026,7,1),0.725,0.76),IF(OR(H372="Medical",H372="Military move"),IF(A372&lt;DATE(2026,7,1),0.205,0.235),IF(H372="Charity",0.14,0))))</f>
        <v>0</v>
      </c>
      <c r="J372" s="34"/>
      <c r="K372" s="30"/>
      <c r="L372" s="32"/>
    </row>
    <row r="373" customFormat="false" ht="15" hidden="false" customHeight="false" outlineLevel="0" collapsed="false">
      <c r="A373" s="29"/>
      <c r="B373" s="30"/>
      <c r="C373" s="30"/>
      <c r="D373" s="30"/>
      <c r="E373" s="30"/>
      <c r="F373" s="31"/>
      <c r="G373" s="31"/>
      <c r="H373" s="32"/>
      <c r="I373" s="33" t="n">
        <f aca="false">IF(OR(A373="",G373="",H373=""),0,G373*IF(H373="Business",IF(A373&lt;DATE(2026,7,1),0.725,0.76),IF(OR(H373="Medical",H373="Military move"),IF(A373&lt;DATE(2026,7,1),0.205,0.235),IF(H373="Charity",0.14,0))))</f>
        <v>0</v>
      </c>
      <c r="J373" s="34"/>
      <c r="K373" s="30"/>
      <c r="L373" s="32"/>
    </row>
    <row r="374" customFormat="false" ht="15" hidden="false" customHeight="false" outlineLevel="0" collapsed="false">
      <c r="A374" s="29"/>
      <c r="B374" s="30"/>
      <c r="C374" s="30"/>
      <c r="D374" s="30"/>
      <c r="E374" s="30"/>
      <c r="F374" s="31"/>
      <c r="G374" s="31"/>
      <c r="H374" s="32"/>
      <c r="I374" s="33" t="n">
        <f aca="false">IF(OR(A374="",G374="",H374=""),0,G374*IF(H374="Business",IF(A374&lt;DATE(2026,7,1),0.725,0.76),IF(OR(H374="Medical",H374="Military move"),IF(A374&lt;DATE(2026,7,1),0.205,0.235),IF(H374="Charity",0.14,0))))</f>
        <v>0</v>
      </c>
      <c r="J374" s="34"/>
      <c r="K374" s="30"/>
      <c r="L374" s="32"/>
    </row>
    <row r="375" customFormat="false" ht="15" hidden="false" customHeight="false" outlineLevel="0" collapsed="false">
      <c r="A375" s="29"/>
      <c r="B375" s="30"/>
      <c r="C375" s="30"/>
      <c r="D375" s="30"/>
      <c r="E375" s="30"/>
      <c r="F375" s="31"/>
      <c r="G375" s="31"/>
      <c r="H375" s="32"/>
      <c r="I375" s="33" t="n">
        <f aca="false">IF(OR(A375="",G375="",H375=""),0,G375*IF(H375="Business",IF(A375&lt;DATE(2026,7,1),0.725,0.76),IF(OR(H375="Medical",H375="Military move"),IF(A375&lt;DATE(2026,7,1),0.205,0.235),IF(H375="Charity",0.14,0))))</f>
        <v>0</v>
      </c>
      <c r="J375" s="34"/>
      <c r="K375" s="30"/>
      <c r="L375" s="32"/>
    </row>
    <row r="376" customFormat="false" ht="15" hidden="false" customHeight="false" outlineLevel="0" collapsed="false">
      <c r="A376" s="29"/>
      <c r="B376" s="30"/>
      <c r="C376" s="30"/>
      <c r="D376" s="30"/>
      <c r="E376" s="30"/>
      <c r="F376" s="31"/>
      <c r="G376" s="31"/>
      <c r="H376" s="32"/>
      <c r="I376" s="33" t="n">
        <f aca="false">IF(OR(A376="",G376="",H376=""),0,G376*IF(H376="Business",IF(A376&lt;DATE(2026,7,1),0.725,0.76),IF(OR(H376="Medical",H376="Military move"),IF(A376&lt;DATE(2026,7,1),0.205,0.235),IF(H376="Charity",0.14,0))))</f>
        <v>0</v>
      </c>
      <c r="J376" s="34"/>
      <c r="K376" s="30"/>
      <c r="L376" s="32"/>
    </row>
    <row r="377" customFormat="false" ht="15" hidden="false" customHeight="false" outlineLevel="0" collapsed="false">
      <c r="A377" s="29"/>
      <c r="B377" s="30"/>
      <c r="C377" s="30"/>
      <c r="D377" s="30"/>
      <c r="E377" s="30"/>
      <c r="F377" s="31"/>
      <c r="G377" s="31"/>
      <c r="H377" s="32"/>
      <c r="I377" s="33" t="n">
        <f aca="false">IF(OR(A377="",G377="",H377=""),0,G377*IF(H377="Business",IF(A377&lt;DATE(2026,7,1),0.725,0.76),IF(OR(H377="Medical",H377="Military move"),IF(A377&lt;DATE(2026,7,1),0.205,0.235),IF(H377="Charity",0.14,0))))</f>
        <v>0</v>
      </c>
      <c r="J377" s="34"/>
      <c r="K377" s="30"/>
      <c r="L377" s="32"/>
    </row>
    <row r="378" customFormat="false" ht="15" hidden="false" customHeight="false" outlineLevel="0" collapsed="false">
      <c r="A378" s="29"/>
      <c r="B378" s="30"/>
      <c r="C378" s="30"/>
      <c r="D378" s="30"/>
      <c r="E378" s="30"/>
      <c r="F378" s="31"/>
      <c r="G378" s="31"/>
      <c r="H378" s="32"/>
      <c r="I378" s="33" t="n">
        <f aca="false">IF(OR(A378="",G378="",H378=""),0,G378*IF(H378="Business",IF(A378&lt;DATE(2026,7,1),0.725,0.76),IF(OR(H378="Medical",H378="Military move"),IF(A378&lt;DATE(2026,7,1),0.205,0.235),IF(H378="Charity",0.14,0))))</f>
        <v>0</v>
      </c>
      <c r="J378" s="34"/>
      <c r="K378" s="30"/>
      <c r="L378" s="32"/>
    </row>
    <row r="379" customFormat="false" ht="15" hidden="false" customHeight="false" outlineLevel="0" collapsed="false">
      <c r="A379" s="29"/>
      <c r="B379" s="30"/>
      <c r="C379" s="30"/>
      <c r="D379" s="30"/>
      <c r="E379" s="30"/>
      <c r="F379" s="31"/>
      <c r="G379" s="31"/>
      <c r="H379" s="32"/>
      <c r="I379" s="33" t="n">
        <f aca="false">IF(OR(A379="",G379="",H379=""),0,G379*IF(H379="Business",IF(A379&lt;DATE(2026,7,1),0.725,0.76),IF(OR(H379="Medical",H379="Military move"),IF(A379&lt;DATE(2026,7,1),0.205,0.235),IF(H379="Charity",0.14,0))))</f>
        <v>0</v>
      </c>
      <c r="J379" s="34"/>
      <c r="K379" s="30"/>
      <c r="L379" s="32"/>
    </row>
    <row r="380" customFormat="false" ht="15" hidden="false" customHeight="false" outlineLevel="0" collapsed="false">
      <c r="A380" s="29"/>
      <c r="B380" s="30"/>
      <c r="C380" s="30"/>
      <c r="D380" s="30"/>
      <c r="E380" s="30"/>
      <c r="F380" s="31"/>
      <c r="G380" s="31"/>
      <c r="H380" s="32"/>
      <c r="I380" s="33" t="n">
        <f aca="false">IF(OR(A380="",G380="",H380=""),0,G380*IF(H380="Business",IF(A380&lt;DATE(2026,7,1),0.725,0.76),IF(OR(H380="Medical",H380="Military move"),IF(A380&lt;DATE(2026,7,1),0.205,0.235),IF(H380="Charity",0.14,0))))</f>
        <v>0</v>
      </c>
      <c r="J380" s="34"/>
      <c r="K380" s="30"/>
      <c r="L380" s="32"/>
    </row>
    <row r="381" customFormat="false" ht="15" hidden="false" customHeight="false" outlineLevel="0" collapsed="false">
      <c r="A381" s="29"/>
      <c r="B381" s="30"/>
      <c r="C381" s="30"/>
      <c r="D381" s="30"/>
      <c r="E381" s="30"/>
      <c r="F381" s="31"/>
      <c r="G381" s="31"/>
      <c r="H381" s="32"/>
      <c r="I381" s="33" t="n">
        <f aca="false">IF(OR(A381="",G381="",H381=""),0,G381*IF(H381="Business",IF(A381&lt;DATE(2026,7,1),0.725,0.76),IF(OR(H381="Medical",H381="Military move"),IF(A381&lt;DATE(2026,7,1),0.205,0.235),IF(H381="Charity",0.14,0))))</f>
        <v>0</v>
      </c>
      <c r="J381" s="34"/>
      <c r="K381" s="30"/>
      <c r="L381" s="32"/>
    </row>
    <row r="382" customFormat="false" ht="15" hidden="false" customHeight="false" outlineLevel="0" collapsed="false">
      <c r="A382" s="29"/>
      <c r="B382" s="30"/>
      <c r="C382" s="30"/>
      <c r="D382" s="30"/>
      <c r="E382" s="30"/>
      <c r="F382" s="31"/>
      <c r="G382" s="31"/>
      <c r="H382" s="32"/>
      <c r="I382" s="33" t="n">
        <f aca="false">IF(OR(A382="",G382="",H382=""),0,G382*IF(H382="Business",IF(A382&lt;DATE(2026,7,1),0.725,0.76),IF(OR(H382="Medical",H382="Military move"),IF(A382&lt;DATE(2026,7,1),0.205,0.235),IF(H382="Charity",0.14,0))))</f>
        <v>0</v>
      </c>
      <c r="J382" s="34"/>
      <c r="K382" s="30"/>
      <c r="L382" s="32"/>
    </row>
    <row r="383" customFormat="false" ht="15" hidden="false" customHeight="false" outlineLevel="0" collapsed="false">
      <c r="A383" s="29"/>
      <c r="B383" s="30"/>
      <c r="C383" s="30"/>
      <c r="D383" s="30"/>
      <c r="E383" s="30"/>
      <c r="F383" s="31"/>
      <c r="G383" s="31"/>
      <c r="H383" s="32"/>
      <c r="I383" s="33" t="n">
        <f aca="false">IF(OR(A383="",G383="",H383=""),0,G383*IF(H383="Business",IF(A383&lt;DATE(2026,7,1),0.725,0.76),IF(OR(H383="Medical",H383="Military move"),IF(A383&lt;DATE(2026,7,1),0.205,0.235),IF(H383="Charity",0.14,0))))</f>
        <v>0</v>
      </c>
      <c r="J383" s="34"/>
      <c r="K383" s="30"/>
      <c r="L383" s="32"/>
    </row>
    <row r="384" customFormat="false" ht="15" hidden="false" customHeight="false" outlineLevel="0" collapsed="false">
      <c r="A384" s="29"/>
      <c r="B384" s="30"/>
      <c r="C384" s="30"/>
      <c r="D384" s="30"/>
      <c r="E384" s="30"/>
      <c r="F384" s="31"/>
      <c r="G384" s="31"/>
      <c r="H384" s="32"/>
      <c r="I384" s="33" t="n">
        <f aca="false">IF(OR(A384="",G384="",H384=""),0,G384*IF(H384="Business",IF(A384&lt;DATE(2026,7,1),0.725,0.76),IF(OR(H384="Medical",H384="Military move"),IF(A384&lt;DATE(2026,7,1),0.205,0.235),IF(H384="Charity",0.14,0))))</f>
        <v>0</v>
      </c>
      <c r="J384" s="34"/>
      <c r="K384" s="30"/>
      <c r="L384" s="32"/>
    </row>
    <row r="385" customFormat="false" ht="15" hidden="false" customHeight="false" outlineLevel="0" collapsed="false">
      <c r="A385" s="29"/>
      <c r="B385" s="30"/>
      <c r="C385" s="30"/>
      <c r="D385" s="30"/>
      <c r="E385" s="30"/>
      <c r="F385" s="31"/>
      <c r="G385" s="31"/>
      <c r="H385" s="32"/>
      <c r="I385" s="33" t="n">
        <f aca="false">IF(OR(A385="",G385="",H385=""),0,G385*IF(H385="Business",IF(A385&lt;DATE(2026,7,1),0.725,0.76),IF(OR(H385="Medical",H385="Military move"),IF(A385&lt;DATE(2026,7,1),0.205,0.235),IF(H385="Charity",0.14,0))))</f>
        <v>0</v>
      </c>
      <c r="J385" s="34"/>
      <c r="K385" s="30"/>
      <c r="L385" s="32"/>
    </row>
    <row r="386" customFormat="false" ht="15" hidden="false" customHeight="false" outlineLevel="0" collapsed="false">
      <c r="A386" s="29"/>
      <c r="B386" s="30"/>
      <c r="C386" s="30"/>
      <c r="D386" s="30"/>
      <c r="E386" s="30"/>
      <c r="F386" s="31"/>
      <c r="G386" s="31"/>
      <c r="H386" s="32"/>
      <c r="I386" s="33" t="n">
        <f aca="false">IF(OR(A386="",G386="",H386=""),0,G386*IF(H386="Business",IF(A386&lt;DATE(2026,7,1),0.725,0.76),IF(OR(H386="Medical",H386="Military move"),IF(A386&lt;DATE(2026,7,1),0.205,0.235),IF(H386="Charity",0.14,0))))</f>
        <v>0</v>
      </c>
      <c r="J386" s="34"/>
      <c r="K386" s="30"/>
      <c r="L386" s="32"/>
    </row>
    <row r="387" customFormat="false" ht="15" hidden="false" customHeight="false" outlineLevel="0" collapsed="false">
      <c r="A387" s="29"/>
      <c r="B387" s="30"/>
      <c r="C387" s="30"/>
      <c r="D387" s="30"/>
      <c r="E387" s="30"/>
      <c r="F387" s="31"/>
      <c r="G387" s="31"/>
      <c r="H387" s="32"/>
      <c r="I387" s="33" t="n">
        <f aca="false">IF(OR(A387="",G387="",H387=""),0,G387*IF(H387="Business",IF(A387&lt;DATE(2026,7,1),0.725,0.76),IF(OR(H387="Medical",H387="Military move"),IF(A387&lt;DATE(2026,7,1),0.205,0.235),IF(H387="Charity",0.14,0))))</f>
        <v>0</v>
      </c>
      <c r="J387" s="34"/>
      <c r="K387" s="30"/>
      <c r="L387" s="32"/>
    </row>
    <row r="388" customFormat="false" ht="15" hidden="false" customHeight="false" outlineLevel="0" collapsed="false">
      <c r="A388" s="29"/>
      <c r="B388" s="30"/>
      <c r="C388" s="30"/>
      <c r="D388" s="30"/>
      <c r="E388" s="30"/>
      <c r="F388" s="31"/>
      <c r="G388" s="31"/>
      <c r="H388" s="32"/>
      <c r="I388" s="33" t="n">
        <f aca="false">IF(OR(A388="",G388="",H388=""),0,G388*IF(H388="Business",IF(A388&lt;DATE(2026,7,1),0.725,0.76),IF(OR(H388="Medical",H388="Military move"),IF(A388&lt;DATE(2026,7,1),0.205,0.235),IF(H388="Charity",0.14,0))))</f>
        <v>0</v>
      </c>
      <c r="J388" s="34"/>
      <c r="K388" s="30"/>
      <c r="L388" s="32"/>
    </row>
    <row r="389" customFormat="false" ht="15" hidden="false" customHeight="false" outlineLevel="0" collapsed="false">
      <c r="A389" s="29"/>
      <c r="B389" s="30"/>
      <c r="C389" s="30"/>
      <c r="D389" s="30"/>
      <c r="E389" s="30"/>
      <c r="F389" s="31"/>
      <c r="G389" s="31"/>
      <c r="H389" s="32"/>
      <c r="I389" s="33" t="n">
        <f aca="false">IF(OR(A389="",G389="",H389=""),0,G389*IF(H389="Business",IF(A389&lt;DATE(2026,7,1),0.725,0.76),IF(OR(H389="Medical",H389="Military move"),IF(A389&lt;DATE(2026,7,1),0.205,0.235),IF(H389="Charity",0.14,0))))</f>
        <v>0</v>
      </c>
      <c r="J389" s="34"/>
      <c r="K389" s="30"/>
      <c r="L389" s="32"/>
    </row>
    <row r="390" customFormat="false" ht="15" hidden="false" customHeight="false" outlineLevel="0" collapsed="false">
      <c r="A390" s="29"/>
      <c r="B390" s="30"/>
      <c r="C390" s="30"/>
      <c r="D390" s="30"/>
      <c r="E390" s="30"/>
      <c r="F390" s="31"/>
      <c r="G390" s="31"/>
      <c r="H390" s="32"/>
      <c r="I390" s="33" t="n">
        <f aca="false">IF(OR(A390="",G390="",H390=""),0,G390*IF(H390="Business",IF(A390&lt;DATE(2026,7,1),0.725,0.76),IF(OR(H390="Medical",H390="Military move"),IF(A390&lt;DATE(2026,7,1),0.205,0.235),IF(H390="Charity",0.14,0))))</f>
        <v>0</v>
      </c>
      <c r="J390" s="34"/>
      <c r="K390" s="30"/>
      <c r="L390" s="32"/>
    </row>
    <row r="391" customFormat="false" ht="15" hidden="false" customHeight="false" outlineLevel="0" collapsed="false">
      <c r="A391" s="29"/>
      <c r="B391" s="30"/>
      <c r="C391" s="30"/>
      <c r="D391" s="30"/>
      <c r="E391" s="30"/>
      <c r="F391" s="31"/>
      <c r="G391" s="31"/>
      <c r="H391" s="32"/>
      <c r="I391" s="33" t="n">
        <f aca="false">IF(OR(A391="",G391="",H391=""),0,G391*IF(H391="Business",IF(A391&lt;DATE(2026,7,1),0.725,0.76),IF(OR(H391="Medical",H391="Military move"),IF(A391&lt;DATE(2026,7,1),0.205,0.235),IF(H391="Charity",0.14,0))))</f>
        <v>0</v>
      </c>
      <c r="J391" s="34"/>
      <c r="K391" s="30"/>
      <c r="L391" s="32"/>
    </row>
    <row r="392" customFormat="false" ht="15" hidden="false" customHeight="false" outlineLevel="0" collapsed="false">
      <c r="A392" s="29"/>
      <c r="B392" s="30"/>
      <c r="C392" s="30"/>
      <c r="D392" s="30"/>
      <c r="E392" s="30"/>
      <c r="F392" s="31"/>
      <c r="G392" s="31"/>
      <c r="H392" s="32"/>
      <c r="I392" s="33" t="n">
        <f aca="false">IF(OR(A392="",G392="",H392=""),0,G392*IF(H392="Business",IF(A392&lt;DATE(2026,7,1),0.725,0.76),IF(OR(H392="Medical",H392="Military move"),IF(A392&lt;DATE(2026,7,1),0.205,0.235),IF(H392="Charity",0.14,0))))</f>
        <v>0</v>
      </c>
      <c r="J392" s="34"/>
      <c r="K392" s="30"/>
      <c r="L392" s="32"/>
    </row>
    <row r="393" customFormat="false" ht="15" hidden="false" customHeight="false" outlineLevel="0" collapsed="false">
      <c r="A393" s="29"/>
      <c r="B393" s="30"/>
      <c r="C393" s="30"/>
      <c r="D393" s="30"/>
      <c r="E393" s="30"/>
      <c r="F393" s="31"/>
      <c r="G393" s="31"/>
      <c r="H393" s="32"/>
      <c r="I393" s="33" t="n">
        <f aca="false">IF(OR(A393="",G393="",H393=""),0,G393*IF(H393="Business",IF(A393&lt;DATE(2026,7,1),0.725,0.76),IF(OR(H393="Medical",H393="Military move"),IF(A393&lt;DATE(2026,7,1),0.205,0.235),IF(H393="Charity",0.14,0))))</f>
        <v>0</v>
      </c>
      <c r="J393" s="34"/>
      <c r="K393" s="30"/>
      <c r="L393" s="32"/>
    </row>
    <row r="394" customFormat="false" ht="15" hidden="false" customHeight="false" outlineLevel="0" collapsed="false">
      <c r="A394" s="29"/>
      <c r="B394" s="30"/>
      <c r="C394" s="30"/>
      <c r="D394" s="30"/>
      <c r="E394" s="30"/>
      <c r="F394" s="31"/>
      <c r="G394" s="31"/>
      <c r="H394" s="32"/>
      <c r="I394" s="33" t="n">
        <f aca="false">IF(OR(A394="",G394="",H394=""),0,G394*IF(H394="Business",IF(A394&lt;DATE(2026,7,1),0.725,0.76),IF(OR(H394="Medical",H394="Military move"),IF(A394&lt;DATE(2026,7,1),0.205,0.235),IF(H394="Charity",0.14,0))))</f>
        <v>0</v>
      </c>
      <c r="J394" s="34"/>
      <c r="K394" s="30"/>
      <c r="L394" s="32"/>
    </row>
    <row r="395" customFormat="false" ht="15" hidden="false" customHeight="false" outlineLevel="0" collapsed="false">
      <c r="A395" s="29"/>
      <c r="B395" s="30"/>
      <c r="C395" s="30"/>
      <c r="D395" s="30"/>
      <c r="E395" s="30"/>
      <c r="F395" s="31"/>
      <c r="G395" s="31"/>
      <c r="H395" s="32"/>
      <c r="I395" s="33" t="n">
        <f aca="false">IF(OR(A395="",G395="",H395=""),0,G395*IF(H395="Business",IF(A395&lt;DATE(2026,7,1),0.725,0.76),IF(OR(H395="Medical",H395="Military move"),IF(A395&lt;DATE(2026,7,1),0.205,0.235),IF(H395="Charity",0.14,0))))</f>
        <v>0</v>
      </c>
      <c r="J395" s="34"/>
      <c r="K395" s="30"/>
      <c r="L395" s="32"/>
    </row>
    <row r="396" customFormat="false" ht="15" hidden="false" customHeight="false" outlineLevel="0" collapsed="false">
      <c r="A396" s="29"/>
      <c r="B396" s="30"/>
      <c r="C396" s="30"/>
      <c r="D396" s="30"/>
      <c r="E396" s="30"/>
      <c r="F396" s="31"/>
      <c r="G396" s="31"/>
      <c r="H396" s="32"/>
      <c r="I396" s="33" t="n">
        <f aca="false">IF(OR(A396="",G396="",H396=""),0,G396*IF(H396="Business",IF(A396&lt;DATE(2026,7,1),0.725,0.76),IF(OR(H396="Medical",H396="Military move"),IF(A396&lt;DATE(2026,7,1),0.205,0.235),IF(H396="Charity",0.14,0))))</f>
        <v>0</v>
      </c>
      <c r="J396" s="34"/>
      <c r="K396" s="30"/>
      <c r="L396" s="32"/>
    </row>
    <row r="397" customFormat="false" ht="15" hidden="false" customHeight="false" outlineLevel="0" collapsed="false">
      <c r="A397" s="29"/>
      <c r="B397" s="30"/>
      <c r="C397" s="30"/>
      <c r="D397" s="30"/>
      <c r="E397" s="30"/>
      <c r="F397" s="31"/>
      <c r="G397" s="31"/>
      <c r="H397" s="32"/>
      <c r="I397" s="33" t="n">
        <f aca="false">IF(OR(A397="",G397="",H397=""),0,G397*IF(H397="Business",IF(A397&lt;DATE(2026,7,1),0.725,0.76),IF(OR(H397="Medical",H397="Military move"),IF(A397&lt;DATE(2026,7,1),0.205,0.235),IF(H397="Charity",0.14,0))))</f>
        <v>0</v>
      </c>
      <c r="J397" s="34"/>
      <c r="K397" s="30"/>
      <c r="L397" s="32"/>
    </row>
    <row r="398" customFormat="false" ht="15" hidden="false" customHeight="false" outlineLevel="0" collapsed="false">
      <c r="A398" s="29"/>
      <c r="B398" s="30"/>
      <c r="C398" s="30"/>
      <c r="D398" s="30"/>
      <c r="E398" s="30"/>
      <c r="F398" s="31"/>
      <c r="G398" s="31"/>
      <c r="H398" s="32"/>
      <c r="I398" s="33" t="n">
        <f aca="false">IF(OR(A398="",G398="",H398=""),0,G398*IF(H398="Business",IF(A398&lt;DATE(2026,7,1),0.725,0.76),IF(OR(H398="Medical",H398="Military move"),IF(A398&lt;DATE(2026,7,1),0.205,0.235),IF(H398="Charity",0.14,0))))</f>
        <v>0</v>
      </c>
      <c r="J398" s="34"/>
      <c r="K398" s="30"/>
      <c r="L398" s="32"/>
    </row>
    <row r="399" customFormat="false" ht="15" hidden="false" customHeight="false" outlineLevel="0" collapsed="false">
      <c r="A399" s="29"/>
      <c r="B399" s="30"/>
      <c r="C399" s="30"/>
      <c r="D399" s="30"/>
      <c r="E399" s="30"/>
      <c r="F399" s="31"/>
      <c r="G399" s="31"/>
      <c r="H399" s="32"/>
      <c r="I399" s="33" t="n">
        <f aca="false">IF(OR(A399="",G399="",H399=""),0,G399*IF(H399="Business",IF(A399&lt;DATE(2026,7,1),0.725,0.76),IF(OR(H399="Medical",H399="Military move"),IF(A399&lt;DATE(2026,7,1),0.205,0.235),IF(H399="Charity",0.14,0))))</f>
        <v>0</v>
      </c>
      <c r="J399" s="34"/>
      <c r="K399" s="30"/>
      <c r="L399" s="32"/>
    </row>
    <row r="400" customFormat="false" ht="15" hidden="false" customHeight="false" outlineLevel="0" collapsed="false">
      <c r="A400" s="29"/>
      <c r="B400" s="30"/>
      <c r="C400" s="30"/>
      <c r="D400" s="30"/>
      <c r="E400" s="30"/>
      <c r="F400" s="31"/>
      <c r="G400" s="31"/>
      <c r="H400" s="32"/>
      <c r="I400" s="33" t="n">
        <f aca="false">IF(OR(A400="",G400="",H400=""),0,G400*IF(H400="Business",IF(A400&lt;DATE(2026,7,1),0.725,0.76),IF(OR(H400="Medical",H400="Military move"),IF(A400&lt;DATE(2026,7,1),0.205,0.235),IF(H400="Charity",0.14,0))))</f>
        <v>0</v>
      </c>
      <c r="J400" s="34"/>
      <c r="K400" s="30"/>
      <c r="L400" s="32"/>
    </row>
    <row r="401" customFormat="false" ht="15" hidden="false" customHeight="false" outlineLevel="0" collapsed="false">
      <c r="A401" s="29"/>
      <c r="B401" s="30"/>
      <c r="C401" s="30"/>
      <c r="D401" s="30"/>
      <c r="E401" s="30"/>
      <c r="F401" s="31"/>
      <c r="G401" s="31"/>
      <c r="H401" s="32"/>
      <c r="I401" s="33" t="n">
        <f aca="false">IF(OR(A401="",G401="",H401=""),0,G401*IF(H401="Business",IF(A401&lt;DATE(2026,7,1),0.725,0.76),IF(OR(H401="Medical",H401="Military move"),IF(A401&lt;DATE(2026,7,1),0.205,0.235),IF(H401="Charity",0.14,0))))</f>
        <v>0</v>
      </c>
      <c r="J401" s="34"/>
      <c r="K401" s="30"/>
      <c r="L401" s="32"/>
    </row>
    <row r="402" customFormat="false" ht="15" hidden="false" customHeight="false" outlineLevel="0" collapsed="false">
      <c r="A402" s="29"/>
      <c r="B402" s="30"/>
      <c r="C402" s="30"/>
      <c r="D402" s="30"/>
      <c r="E402" s="30"/>
      <c r="F402" s="31"/>
      <c r="G402" s="31"/>
      <c r="H402" s="32"/>
      <c r="I402" s="33" t="n">
        <f aca="false">IF(OR(A402="",G402="",H402=""),0,G402*IF(H402="Business",IF(A402&lt;DATE(2026,7,1),0.725,0.76),IF(OR(H402="Medical",H402="Military move"),IF(A402&lt;DATE(2026,7,1),0.205,0.235),IF(H402="Charity",0.14,0))))</f>
        <v>0</v>
      </c>
      <c r="J402" s="34"/>
      <c r="K402" s="30"/>
      <c r="L402" s="32"/>
    </row>
    <row r="403" customFormat="false" ht="15" hidden="false" customHeight="false" outlineLevel="0" collapsed="false">
      <c r="A403" s="29"/>
      <c r="B403" s="30"/>
      <c r="C403" s="30"/>
      <c r="D403" s="30"/>
      <c r="E403" s="30"/>
      <c r="F403" s="31"/>
      <c r="G403" s="31"/>
      <c r="H403" s="32"/>
      <c r="I403" s="33" t="n">
        <f aca="false">IF(OR(A403="",G403="",H403=""),0,G403*IF(H403="Business",IF(A403&lt;DATE(2026,7,1),0.725,0.76),IF(OR(H403="Medical",H403="Military move"),IF(A403&lt;DATE(2026,7,1),0.205,0.235),IF(H403="Charity",0.14,0))))</f>
        <v>0</v>
      </c>
      <c r="J403" s="34"/>
      <c r="K403" s="30"/>
      <c r="L403" s="32"/>
    </row>
    <row r="404" customFormat="false" ht="15" hidden="false" customHeight="false" outlineLevel="0" collapsed="false">
      <c r="A404" s="29"/>
      <c r="B404" s="30"/>
      <c r="C404" s="30"/>
      <c r="D404" s="30"/>
      <c r="E404" s="30"/>
      <c r="F404" s="31"/>
      <c r="G404" s="31"/>
      <c r="H404" s="32"/>
      <c r="I404" s="33" t="n">
        <f aca="false">IF(OR(A404="",G404="",H404=""),0,G404*IF(H404="Business",IF(A404&lt;DATE(2026,7,1),0.725,0.76),IF(OR(H404="Medical",H404="Military move"),IF(A404&lt;DATE(2026,7,1),0.205,0.235),IF(H404="Charity",0.14,0))))</f>
        <v>0</v>
      </c>
      <c r="J404" s="34"/>
      <c r="K404" s="30"/>
      <c r="L404" s="32"/>
    </row>
    <row r="405" customFormat="false" ht="15" hidden="false" customHeight="false" outlineLevel="0" collapsed="false">
      <c r="A405" s="29"/>
      <c r="B405" s="30"/>
      <c r="C405" s="30"/>
      <c r="D405" s="30"/>
      <c r="E405" s="30"/>
      <c r="F405" s="31"/>
      <c r="G405" s="31"/>
      <c r="H405" s="32"/>
      <c r="I405" s="33" t="n">
        <f aca="false">IF(OR(A405="",G405="",H405=""),0,G405*IF(H405="Business",IF(A405&lt;DATE(2026,7,1),0.725,0.76),IF(OR(H405="Medical",H405="Military move"),IF(A405&lt;DATE(2026,7,1),0.205,0.235),IF(H405="Charity",0.14,0))))</f>
        <v>0</v>
      </c>
      <c r="J405" s="34"/>
      <c r="K405" s="30"/>
      <c r="L405" s="32"/>
    </row>
    <row r="406" customFormat="false" ht="15" hidden="false" customHeight="false" outlineLevel="0" collapsed="false">
      <c r="A406" s="29"/>
      <c r="B406" s="30"/>
      <c r="C406" s="30"/>
      <c r="D406" s="30"/>
      <c r="E406" s="30"/>
      <c r="F406" s="31"/>
      <c r="G406" s="31"/>
      <c r="H406" s="32"/>
      <c r="I406" s="33" t="n">
        <f aca="false">IF(OR(A406="",G406="",H406=""),0,G406*IF(H406="Business",IF(A406&lt;DATE(2026,7,1),0.725,0.76),IF(OR(H406="Medical",H406="Military move"),IF(A406&lt;DATE(2026,7,1),0.205,0.235),IF(H406="Charity",0.14,0))))</f>
        <v>0</v>
      </c>
      <c r="J406" s="34"/>
      <c r="K406" s="30"/>
      <c r="L406" s="32"/>
    </row>
    <row r="407" customFormat="false" ht="15" hidden="false" customHeight="false" outlineLevel="0" collapsed="false">
      <c r="A407" s="29"/>
      <c r="B407" s="30"/>
      <c r="C407" s="30"/>
      <c r="D407" s="30"/>
      <c r="E407" s="30"/>
      <c r="F407" s="31"/>
      <c r="G407" s="31"/>
      <c r="H407" s="32"/>
      <c r="I407" s="33" t="n">
        <f aca="false">IF(OR(A407="",G407="",H407=""),0,G407*IF(H407="Business",IF(A407&lt;DATE(2026,7,1),0.725,0.76),IF(OR(H407="Medical",H407="Military move"),IF(A407&lt;DATE(2026,7,1),0.205,0.235),IF(H407="Charity",0.14,0))))</f>
        <v>0</v>
      </c>
      <c r="J407" s="34"/>
      <c r="K407" s="30"/>
      <c r="L407" s="32"/>
    </row>
    <row r="408" customFormat="false" ht="15" hidden="false" customHeight="false" outlineLevel="0" collapsed="false">
      <c r="A408" s="29"/>
      <c r="B408" s="30"/>
      <c r="C408" s="30"/>
      <c r="D408" s="30"/>
      <c r="E408" s="30"/>
      <c r="F408" s="31"/>
      <c r="G408" s="31"/>
      <c r="H408" s="32"/>
      <c r="I408" s="33" t="n">
        <f aca="false">IF(OR(A408="",G408="",H408=""),0,G408*IF(H408="Business",IF(A408&lt;DATE(2026,7,1),0.725,0.76),IF(OR(H408="Medical",H408="Military move"),IF(A408&lt;DATE(2026,7,1),0.205,0.235),IF(H408="Charity",0.14,0))))</f>
        <v>0</v>
      </c>
      <c r="J408" s="34"/>
      <c r="K408" s="30"/>
      <c r="L408" s="32"/>
    </row>
    <row r="409" customFormat="false" ht="15" hidden="false" customHeight="false" outlineLevel="0" collapsed="false">
      <c r="A409" s="29"/>
      <c r="B409" s="30"/>
      <c r="C409" s="30"/>
      <c r="D409" s="30"/>
      <c r="E409" s="30"/>
      <c r="F409" s="31"/>
      <c r="G409" s="31"/>
      <c r="H409" s="32"/>
      <c r="I409" s="33" t="n">
        <f aca="false">IF(OR(A409="",G409="",H409=""),0,G409*IF(H409="Business",IF(A409&lt;DATE(2026,7,1),0.725,0.76),IF(OR(H409="Medical",H409="Military move"),IF(A409&lt;DATE(2026,7,1),0.205,0.235),IF(H409="Charity",0.14,0))))</f>
        <v>0</v>
      </c>
      <c r="J409" s="34"/>
      <c r="K409" s="30"/>
      <c r="L409" s="32"/>
    </row>
    <row r="410" customFormat="false" ht="15" hidden="false" customHeight="false" outlineLevel="0" collapsed="false">
      <c r="A410" s="29"/>
      <c r="B410" s="30"/>
      <c r="C410" s="30"/>
      <c r="D410" s="30"/>
      <c r="E410" s="30"/>
      <c r="F410" s="31"/>
      <c r="G410" s="31"/>
      <c r="H410" s="32"/>
      <c r="I410" s="33" t="n">
        <f aca="false">IF(OR(A410="",G410="",H410=""),0,G410*IF(H410="Business",IF(A410&lt;DATE(2026,7,1),0.725,0.76),IF(OR(H410="Medical",H410="Military move"),IF(A410&lt;DATE(2026,7,1),0.205,0.235),IF(H410="Charity",0.14,0))))</f>
        <v>0</v>
      </c>
      <c r="J410" s="34"/>
      <c r="K410" s="30"/>
      <c r="L410" s="32"/>
    </row>
    <row r="411" customFormat="false" ht="15" hidden="false" customHeight="false" outlineLevel="0" collapsed="false">
      <c r="A411" s="29"/>
      <c r="B411" s="30"/>
      <c r="C411" s="30"/>
      <c r="D411" s="30"/>
      <c r="E411" s="30"/>
      <c r="F411" s="31"/>
      <c r="G411" s="31"/>
      <c r="H411" s="32"/>
      <c r="I411" s="33" t="n">
        <f aca="false">IF(OR(A411="",G411="",H411=""),0,G411*IF(H411="Business",IF(A411&lt;DATE(2026,7,1),0.725,0.76),IF(OR(H411="Medical",H411="Military move"),IF(A411&lt;DATE(2026,7,1),0.205,0.235),IF(H411="Charity",0.14,0))))</f>
        <v>0</v>
      </c>
      <c r="J411" s="34"/>
      <c r="K411" s="30"/>
      <c r="L411" s="32"/>
    </row>
    <row r="412" customFormat="false" ht="15" hidden="false" customHeight="false" outlineLevel="0" collapsed="false">
      <c r="A412" s="29"/>
      <c r="B412" s="30"/>
      <c r="C412" s="30"/>
      <c r="D412" s="30"/>
      <c r="E412" s="30"/>
      <c r="F412" s="31"/>
      <c r="G412" s="31"/>
      <c r="H412" s="32"/>
      <c r="I412" s="33" t="n">
        <f aca="false">IF(OR(A412="",G412="",H412=""),0,G412*IF(H412="Business",IF(A412&lt;DATE(2026,7,1),0.725,0.76),IF(OR(H412="Medical",H412="Military move"),IF(A412&lt;DATE(2026,7,1),0.205,0.235),IF(H412="Charity",0.14,0))))</f>
        <v>0</v>
      </c>
      <c r="J412" s="34"/>
      <c r="K412" s="30"/>
      <c r="L412" s="32"/>
    </row>
    <row r="413" customFormat="false" ht="15" hidden="false" customHeight="false" outlineLevel="0" collapsed="false">
      <c r="A413" s="29"/>
      <c r="B413" s="30"/>
      <c r="C413" s="30"/>
      <c r="D413" s="30"/>
      <c r="E413" s="30"/>
      <c r="F413" s="31"/>
      <c r="G413" s="31"/>
      <c r="H413" s="32"/>
      <c r="I413" s="33" t="n">
        <f aca="false">IF(OR(A413="",G413="",H413=""),0,G413*IF(H413="Business",IF(A413&lt;DATE(2026,7,1),0.725,0.76),IF(OR(H413="Medical",H413="Military move"),IF(A413&lt;DATE(2026,7,1),0.205,0.235),IF(H413="Charity",0.14,0))))</f>
        <v>0</v>
      </c>
      <c r="J413" s="34"/>
      <c r="K413" s="30"/>
      <c r="L413" s="32"/>
    </row>
    <row r="414" customFormat="false" ht="15" hidden="false" customHeight="false" outlineLevel="0" collapsed="false">
      <c r="A414" s="29"/>
      <c r="B414" s="30"/>
      <c r="C414" s="30"/>
      <c r="D414" s="30"/>
      <c r="E414" s="30"/>
      <c r="F414" s="31"/>
      <c r="G414" s="31"/>
      <c r="H414" s="32"/>
      <c r="I414" s="33" t="n">
        <f aca="false">IF(OR(A414="",G414="",H414=""),0,G414*IF(H414="Business",IF(A414&lt;DATE(2026,7,1),0.725,0.76),IF(OR(H414="Medical",H414="Military move"),IF(A414&lt;DATE(2026,7,1),0.205,0.235),IF(H414="Charity",0.14,0))))</f>
        <v>0</v>
      </c>
      <c r="J414" s="34"/>
      <c r="K414" s="30"/>
      <c r="L414" s="32"/>
    </row>
    <row r="415" customFormat="false" ht="15" hidden="false" customHeight="false" outlineLevel="0" collapsed="false">
      <c r="A415" s="29"/>
      <c r="B415" s="30"/>
      <c r="C415" s="30"/>
      <c r="D415" s="30"/>
      <c r="E415" s="30"/>
      <c r="F415" s="31"/>
      <c r="G415" s="31"/>
      <c r="H415" s="32"/>
      <c r="I415" s="33" t="n">
        <f aca="false">IF(OR(A415="",G415="",H415=""),0,G415*IF(H415="Business",IF(A415&lt;DATE(2026,7,1),0.725,0.76),IF(OR(H415="Medical",H415="Military move"),IF(A415&lt;DATE(2026,7,1),0.205,0.235),IF(H415="Charity",0.14,0))))</f>
        <v>0</v>
      </c>
      <c r="J415" s="34"/>
      <c r="K415" s="30"/>
      <c r="L415" s="32"/>
    </row>
    <row r="416" customFormat="false" ht="15" hidden="false" customHeight="false" outlineLevel="0" collapsed="false">
      <c r="A416" s="29"/>
      <c r="B416" s="30"/>
      <c r="C416" s="30"/>
      <c r="D416" s="30"/>
      <c r="E416" s="30"/>
      <c r="F416" s="31"/>
      <c r="G416" s="31"/>
      <c r="H416" s="32"/>
      <c r="I416" s="33" t="n">
        <f aca="false">IF(OR(A416="",G416="",H416=""),0,G416*IF(H416="Business",IF(A416&lt;DATE(2026,7,1),0.725,0.76),IF(OR(H416="Medical",H416="Military move"),IF(A416&lt;DATE(2026,7,1),0.205,0.235),IF(H416="Charity",0.14,0))))</f>
        <v>0</v>
      </c>
      <c r="J416" s="34"/>
      <c r="K416" s="30"/>
      <c r="L416" s="32"/>
    </row>
    <row r="417" customFormat="false" ht="15" hidden="false" customHeight="false" outlineLevel="0" collapsed="false">
      <c r="A417" s="29"/>
      <c r="B417" s="30"/>
      <c r="C417" s="30"/>
      <c r="D417" s="30"/>
      <c r="E417" s="30"/>
      <c r="F417" s="31"/>
      <c r="G417" s="31"/>
      <c r="H417" s="32"/>
      <c r="I417" s="33" t="n">
        <f aca="false">IF(OR(A417="",G417="",H417=""),0,G417*IF(H417="Business",IF(A417&lt;DATE(2026,7,1),0.725,0.76),IF(OR(H417="Medical",H417="Military move"),IF(A417&lt;DATE(2026,7,1),0.205,0.235),IF(H417="Charity",0.14,0))))</f>
        <v>0</v>
      </c>
      <c r="J417" s="34"/>
      <c r="K417" s="30"/>
      <c r="L417" s="32"/>
    </row>
    <row r="418" customFormat="false" ht="15" hidden="false" customHeight="false" outlineLevel="0" collapsed="false">
      <c r="A418" s="29"/>
      <c r="B418" s="30"/>
      <c r="C418" s="30"/>
      <c r="D418" s="30"/>
      <c r="E418" s="30"/>
      <c r="F418" s="31"/>
      <c r="G418" s="31"/>
      <c r="H418" s="32"/>
      <c r="I418" s="33" t="n">
        <f aca="false">IF(OR(A418="",G418="",H418=""),0,G418*IF(H418="Business",IF(A418&lt;DATE(2026,7,1),0.725,0.76),IF(OR(H418="Medical",H418="Military move"),IF(A418&lt;DATE(2026,7,1),0.205,0.235),IF(H418="Charity",0.14,0))))</f>
        <v>0</v>
      </c>
      <c r="J418" s="34"/>
      <c r="K418" s="30"/>
      <c r="L418" s="32"/>
    </row>
    <row r="419" customFormat="false" ht="15" hidden="false" customHeight="false" outlineLevel="0" collapsed="false">
      <c r="A419" s="29"/>
      <c r="B419" s="30"/>
      <c r="C419" s="30"/>
      <c r="D419" s="30"/>
      <c r="E419" s="30"/>
      <c r="F419" s="31"/>
      <c r="G419" s="31"/>
      <c r="H419" s="32"/>
      <c r="I419" s="33" t="n">
        <f aca="false">IF(OR(A419="",G419="",H419=""),0,G419*IF(H419="Business",IF(A419&lt;DATE(2026,7,1),0.725,0.76),IF(OR(H419="Medical",H419="Military move"),IF(A419&lt;DATE(2026,7,1),0.205,0.235),IF(H419="Charity",0.14,0))))</f>
        <v>0</v>
      </c>
      <c r="J419" s="34"/>
      <c r="K419" s="30"/>
      <c r="L419" s="32"/>
    </row>
    <row r="420" customFormat="false" ht="15" hidden="false" customHeight="false" outlineLevel="0" collapsed="false">
      <c r="A420" s="29"/>
      <c r="B420" s="30"/>
      <c r="C420" s="30"/>
      <c r="D420" s="30"/>
      <c r="E420" s="30"/>
      <c r="F420" s="31"/>
      <c r="G420" s="31"/>
      <c r="H420" s="32"/>
      <c r="I420" s="33" t="n">
        <f aca="false">IF(OR(A420="",G420="",H420=""),0,G420*IF(H420="Business",IF(A420&lt;DATE(2026,7,1),0.725,0.76),IF(OR(H420="Medical",H420="Military move"),IF(A420&lt;DATE(2026,7,1),0.205,0.235),IF(H420="Charity",0.14,0))))</f>
        <v>0</v>
      </c>
      <c r="J420" s="34"/>
      <c r="K420" s="30"/>
      <c r="L420" s="32"/>
    </row>
    <row r="421" customFormat="false" ht="15" hidden="false" customHeight="false" outlineLevel="0" collapsed="false">
      <c r="A421" s="29"/>
      <c r="B421" s="30"/>
      <c r="C421" s="30"/>
      <c r="D421" s="30"/>
      <c r="E421" s="30"/>
      <c r="F421" s="31"/>
      <c r="G421" s="31"/>
      <c r="H421" s="32"/>
      <c r="I421" s="33" t="n">
        <f aca="false">IF(OR(A421="",G421="",H421=""),0,G421*IF(H421="Business",IF(A421&lt;DATE(2026,7,1),0.725,0.76),IF(OR(H421="Medical",H421="Military move"),IF(A421&lt;DATE(2026,7,1),0.205,0.235),IF(H421="Charity",0.14,0))))</f>
        <v>0</v>
      </c>
      <c r="J421" s="34"/>
      <c r="K421" s="30"/>
      <c r="L421" s="32"/>
    </row>
    <row r="422" customFormat="false" ht="15" hidden="false" customHeight="false" outlineLevel="0" collapsed="false">
      <c r="A422" s="29"/>
      <c r="B422" s="30"/>
      <c r="C422" s="30"/>
      <c r="D422" s="30"/>
      <c r="E422" s="30"/>
      <c r="F422" s="31"/>
      <c r="G422" s="31"/>
      <c r="H422" s="32"/>
      <c r="I422" s="33" t="n">
        <f aca="false">IF(OR(A422="",G422="",H422=""),0,G422*IF(H422="Business",IF(A422&lt;DATE(2026,7,1),0.725,0.76),IF(OR(H422="Medical",H422="Military move"),IF(A422&lt;DATE(2026,7,1),0.205,0.235),IF(H422="Charity",0.14,0))))</f>
        <v>0</v>
      </c>
      <c r="J422" s="34"/>
      <c r="K422" s="30"/>
      <c r="L422" s="32"/>
    </row>
    <row r="423" customFormat="false" ht="15" hidden="false" customHeight="false" outlineLevel="0" collapsed="false">
      <c r="A423" s="29"/>
      <c r="B423" s="30"/>
      <c r="C423" s="30"/>
      <c r="D423" s="30"/>
      <c r="E423" s="30"/>
      <c r="F423" s="31"/>
      <c r="G423" s="31"/>
      <c r="H423" s="32"/>
      <c r="I423" s="33" t="n">
        <f aca="false">IF(OR(A423="",G423="",H423=""),0,G423*IF(H423="Business",IF(A423&lt;DATE(2026,7,1),0.725,0.76),IF(OR(H423="Medical",H423="Military move"),IF(A423&lt;DATE(2026,7,1),0.205,0.235),IF(H423="Charity",0.14,0))))</f>
        <v>0</v>
      </c>
      <c r="J423" s="34"/>
      <c r="K423" s="30"/>
      <c r="L423" s="32"/>
    </row>
    <row r="424" customFormat="false" ht="15" hidden="false" customHeight="false" outlineLevel="0" collapsed="false">
      <c r="A424" s="29"/>
      <c r="B424" s="30"/>
      <c r="C424" s="30"/>
      <c r="D424" s="30"/>
      <c r="E424" s="30"/>
      <c r="F424" s="31"/>
      <c r="G424" s="31"/>
      <c r="H424" s="32"/>
      <c r="I424" s="33" t="n">
        <f aca="false">IF(OR(A424="",G424="",H424=""),0,G424*IF(H424="Business",IF(A424&lt;DATE(2026,7,1),0.725,0.76),IF(OR(H424="Medical",H424="Military move"),IF(A424&lt;DATE(2026,7,1),0.205,0.235),IF(H424="Charity",0.14,0))))</f>
        <v>0</v>
      </c>
      <c r="J424" s="34"/>
      <c r="K424" s="30"/>
      <c r="L424" s="32"/>
    </row>
    <row r="425" customFormat="false" ht="15" hidden="false" customHeight="false" outlineLevel="0" collapsed="false">
      <c r="A425" s="29"/>
      <c r="B425" s="30"/>
      <c r="C425" s="30"/>
      <c r="D425" s="30"/>
      <c r="E425" s="30"/>
      <c r="F425" s="31"/>
      <c r="G425" s="31"/>
      <c r="H425" s="32"/>
      <c r="I425" s="33" t="n">
        <f aca="false">IF(OR(A425="",G425="",H425=""),0,G425*IF(H425="Business",IF(A425&lt;DATE(2026,7,1),0.725,0.76),IF(OR(H425="Medical",H425="Military move"),IF(A425&lt;DATE(2026,7,1),0.205,0.235),IF(H425="Charity",0.14,0))))</f>
        <v>0</v>
      </c>
      <c r="J425" s="34"/>
      <c r="K425" s="30"/>
      <c r="L425" s="32"/>
    </row>
    <row r="426" customFormat="false" ht="15" hidden="false" customHeight="false" outlineLevel="0" collapsed="false">
      <c r="A426" s="29"/>
      <c r="B426" s="30"/>
      <c r="C426" s="30"/>
      <c r="D426" s="30"/>
      <c r="E426" s="30"/>
      <c r="F426" s="31"/>
      <c r="G426" s="31"/>
      <c r="H426" s="32"/>
      <c r="I426" s="33" t="n">
        <f aca="false">IF(OR(A426="",G426="",H426=""),0,G426*IF(H426="Business",IF(A426&lt;DATE(2026,7,1),0.725,0.76),IF(OR(H426="Medical",H426="Military move"),IF(A426&lt;DATE(2026,7,1),0.205,0.235),IF(H426="Charity",0.14,0))))</f>
        <v>0</v>
      </c>
      <c r="J426" s="34"/>
      <c r="K426" s="30"/>
      <c r="L426" s="32"/>
    </row>
    <row r="427" customFormat="false" ht="15" hidden="false" customHeight="false" outlineLevel="0" collapsed="false">
      <c r="A427" s="29"/>
      <c r="B427" s="30"/>
      <c r="C427" s="30"/>
      <c r="D427" s="30"/>
      <c r="E427" s="30"/>
      <c r="F427" s="31"/>
      <c r="G427" s="31"/>
      <c r="H427" s="32"/>
      <c r="I427" s="33" t="n">
        <f aca="false">IF(OR(A427="",G427="",H427=""),0,G427*IF(H427="Business",IF(A427&lt;DATE(2026,7,1),0.725,0.76),IF(OR(H427="Medical",H427="Military move"),IF(A427&lt;DATE(2026,7,1),0.205,0.235),IF(H427="Charity",0.14,0))))</f>
        <v>0</v>
      </c>
      <c r="J427" s="34"/>
      <c r="K427" s="30"/>
      <c r="L427" s="32"/>
    </row>
    <row r="428" customFormat="false" ht="15" hidden="false" customHeight="false" outlineLevel="0" collapsed="false">
      <c r="A428" s="29"/>
      <c r="B428" s="30"/>
      <c r="C428" s="30"/>
      <c r="D428" s="30"/>
      <c r="E428" s="30"/>
      <c r="F428" s="31"/>
      <c r="G428" s="31"/>
      <c r="H428" s="32"/>
      <c r="I428" s="33" t="n">
        <f aca="false">IF(OR(A428="",G428="",H428=""),0,G428*IF(H428="Business",IF(A428&lt;DATE(2026,7,1),0.725,0.76),IF(OR(H428="Medical",H428="Military move"),IF(A428&lt;DATE(2026,7,1),0.205,0.235),IF(H428="Charity",0.14,0))))</f>
        <v>0</v>
      </c>
      <c r="J428" s="34"/>
      <c r="K428" s="30"/>
      <c r="L428" s="32"/>
    </row>
    <row r="429" customFormat="false" ht="15" hidden="false" customHeight="false" outlineLevel="0" collapsed="false">
      <c r="A429" s="29"/>
      <c r="B429" s="30"/>
      <c r="C429" s="30"/>
      <c r="D429" s="30"/>
      <c r="E429" s="30"/>
      <c r="F429" s="31"/>
      <c r="G429" s="31"/>
      <c r="H429" s="32"/>
      <c r="I429" s="33" t="n">
        <f aca="false">IF(OR(A429="",G429="",H429=""),0,G429*IF(H429="Business",IF(A429&lt;DATE(2026,7,1),0.725,0.76),IF(OR(H429="Medical",H429="Military move"),IF(A429&lt;DATE(2026,7,1),0.205,0.235),IF(H429="Charity",0.14,0))))</f>
        <v>0</v>
      </c>
      <c r="J429" s="34"/>
      <c r="K429" s="30"/>
      <c r="L429" s="32"/>
    </row>
    <row r="430" customFormat="false" ht="15" hidden="false" customHeight="false" outlineLevel="0" collapsed="false">
      <c r="A430" s="29"/>
      <c r="B430" s="30"/>
      <c r="C430" s="30"/>
      <c r="D430" s="30"/>
      <c r="E430" s="30"/>
      <c r="F430" s="31"/>
      <c r="G430" s="31"/>
      <c r="H430" s="32"/>
      <c r="I430" s="33" t="n">
        <f aca="false">IF(OR(A430="",G430="",H430=""),0,G430*IF(H430="Business",IF(A430&lt;DATE(2026,7,1),0.725,0.76),IF(OR(H430="Medical",H430="Military move"),IF(A430&lt;DATE(2026,7,1),0.205,0.235),IF(H430="Charity",0.14,0))))</f>
        <v>0</v>
      </c>
      <c r="J430" s="34"/>
      <c r="K430" s="30"/>
      <c r="L430" s="32"/>
    </row>
    <row r="431" customFormat="false" ht="15" hidden="false" customHeight="false" outlineLevel="0" collapsed="false">
      <c r="A431" s="29"/>
      <c r="B431" s="30"/>
      <c r="C431" s="30"/>
      <c r="D431" s="30"/>
      <c r="E431" s="30"/>
      <c r="F431" s="31"/>
      <c r="G431" s="31"/>
      <c r="H431" s="32"/>
      <c r="I431" s="33" t="n">
        <f aca="false">IF(OR(A431="",G431="",H431=""),0,G431*IF(H431="Business",IF(A431&lt;DATE(2026,7,1),0.725,0.76),IF(OR(H431="Medical",H431="Military move"),IF(A431&lt;DATE(2026,7,1),0.205,0.235),IF(H431="Charity",0.14,0))))</f>
        <v>0</v>
      </c>
      <c r="J431" s="34"/>
      <c r="K431" s="30"/>
      <c r="L431" s="32"/>
    </row>
    <row r="432" customFormat="false" ht="15" hidden="false" customHeight="false" outlineLevel="0" collapsed="false">
      <c r="A432" s="29"/>
      <c r="B432" s="30"/>
      <c r="C432" s="30"/>
      <c r="D432" s="30"/>
      <c r="E432" s="30"/>
      <c r="F432" s="31"/>
      <c r="G432" s="31"/>
      <c r="H432" s="32"/>
      <c r="I432" s="33" t="n">
        <f aca="false">IF(OR(A432="",G432="",H432=""),0,G432*IF(H432="Business",IF(A432&lt;DATE(2026,7,1),0.725,0.76),IF(OR(H432="Medical",H432="Military move"),IF(A432&lt;DATE(2026,7,1),0.205,0.235),IF(H432="Charity",0.14,0))))</f>
        <v>0</v>
      </c>
      <c r="J432" s="34"/>
      <c r="K432" s="30"/>
      <c r="L432" s="32"/>
    </row>
    <row r="433" customFormat="false" ht="15" hidden="false" customHeight="false" outlineLevel="0" collapsed="false">
      <c r="A433" s="29"/>
      <c r="B433" s="30"/>
      <c r="C433" s="30"/>
      <c r="D433" s="30"/>
      <c r="E433" s="30"/>
      <c r="F433" s="31"/>
      <c r="G433" s="31"/>
      <c r="H433" s="32"/>
      <c r="I433" s="33" t="n">
        <f aca="false">IF(OR(A433="",G433="",H433=""),0,G433*IF(H433="Business",IF(A433&lt;DATE(2026,7,1),0.725,0.76),IF(OR(H433="Medical",H433="Military move"),IF(A433&lt;DATE(2026,7,1),0.205,0.235),IF(H433="Charity",0.14,0))))</f>
        <v>0</v>
      </c>
      <c r="J433" s="34"/>
      <c r="K433" s="30"/>
      <c r="L433" s="32"/>
    </row>
    <row r="434" customFormat="false" ht="15" hidden="false" customHeight="false" outlineLevel="0" collapsed="false">
      <c r="A434" s="29"/>
      <c r="B434" s="30"/>
      <c r="C434" s="30"/>
      <c r="D434" s="30"/>
      <c r="E434" s="30"/>
      <c r="F434" s="31"/>
      <c r="G434" s="31"/>
      <c r="H434" s="32"/>
      <c r="I434" s="33" t="n">
        <f aca="false">IF(OR(A434="",G434="",H434=""),0,G434*IF(H434="Business",IF(A434&lt;DATE(2026,7,1),0.725,0.76),IF(OR(H434="Medical",H434="Military move"),IF(A434&lt;DATE(2026,7,1),0.205,0.235),IF(H434="Charity",0.14,0))))</f>
        <v>0</v>
      </c>
      <c r="J434" s="34"/>
      <c r="K434" s="30"/>
      <c r="L434" s="32"/>
    </row>
    <row r="435" customFormat="false" ht="15" hidden="false" customHeight="false" outlineLevel="0" collapsed="false">
      <c r="A435" s="29"/>
      <c r="B435" s="30"/>
      <c r="C435" s="30"/>
      <c r="D435" s="30"/>
      <c r="E435" s="30"/>
      <c r="F435" s="31"/>
      <c r="G435" s="31"/>
      <c r="H435" s="32"/>
      <c r="I435" s="33" t="n">
        <f aca="false">IF(OR(A435="",G435="",H435=""),0,G435*IF(H435="Business",IF(A435&lt;DATE(2026,7,1),0.725,0.76),IF(OR(H435="Medical",H435="Military move"),IF(A435&lt;DATE(2026,7,1),0.205,0.235),IF(H435="Charity",0.14,0))))</f>
        <v>0</v>
      </c>
      <c r="J435" s="34"/>
      <c r="K435" s="30"/>
      <c r="L435" s="32"/>
    </row>
    <row r="436" customFormat="false" ht="15" hidden="false" customHeight="false" outlineLevel="0" collapsed="false">
      <c r="A436" s="29"/>
      <c r="B436" s="30"/>
      <c r="C436" s="30"/>
      <c r="D436" s="30"/>
      <c r="E436" s="30"/>
      <c r="F436" s="31"/>
      <c r="G436" s="31"/>
      <c r="H436" s="32"/>
      <c r="I436" s="33" t="n">
        <f aca="false">IF(OR(A436="",G436="",H436=""),0,G436*IF(H436="Business",IF(A436&lt;DATE(2026,7,1),0.725,0.76),IF(OR(H436="Medical",H436="Military move"),IF(A436&lt;DATE(2026,7,1),0.205,0.235),IF(H436="Charity",0.14,0))))</f>
        <v>0</v>
      </c>
      <c r="J436" s="34"/>
      <c r="K436" s="30"/>
      <c r="L436" s="32"/>
    </row>
    <row r="437" customFormat="false" ht="15" hidden="false" customHeight="false" outlineLevel="0" collapsed="false">
      <c r="A437" s="29"/>
      <c r="B437" s="30"/>
      <c r="C437" s="30"/>
      <c r="D437" s="30"/>
      <c r="E437" s="30"/>
      <c r="F437" s="31"/>
      <c r="G437" s="31"/>
      <c r="H437" s="32"/>
      <c r="I437" s="33" t="n">
        <f aca="false">IF(OR(A437="",G437="",H437=""),0,G437*IF(H437="Business",IF(A437&lt;DATE(2026,7,1),0.725,0.76),IF(OR(H437="Medical",H437="Military move"),IF(A437&lt;DATE(2026,7,1),0.205,0.235),IF(H437="Charity",0.14,0))))</f>
        <v>0</v>
      </c>
      <c r="J437" s="34"/>
      <c r="K437" s="30"/>
      <c r="L437" s="32"/>
    </row>
    <row r="438" customFormat="false" ht="15" hidden="false" customHeight="false" outlineLevel="0" collapsed="false">
      <c r="A438" s="29"/>
      <c r="B438" s="30"/>
      <c r="C438" s="30"/>
      <c r="D438" s="30"/>
      <c r="E438" s="30"/>
      <c r="F438" s="31"/>
      <c r="G438" s="31"/>
      <c r="H438" s="32"/>
      <c r="I438" s="33" t="n">
        <f aca="false">IF(OR(A438="",G438="",H438=""),0,G438*IF(H438="Business",IF(A438&lt;DATE(2026,7,1),0.725,0.76),IF(OR(H438="Medical",H438="Military move"),IF(A438&lt;DATE(2026,7,1),0.205,0.235),IF(H438="Charity",0.14,0))))</f>
        <v>0</v>
      </c>
      <c r="J438" s="34"/>
      <c r="K438" s="30"/>
      <c r="L438" s="32"/>
    </row>
    <row r="439" customFormat="false" ht="15" hidden="false" customHeight="false" outlineLevel="0" collapsed="false">
      <c r="A439" s="29"/>
      <c r="B439" s="30"/>
      <c r="C439" s="30"/>
      <c r="D439" s="30"/>
      <c r="E439" s="30"/>
      <c r="F439" s="31"/>
      <c r="G439" s="31"/>
      <c r="H439" s="32"/>
      <c r="I439" s="33" t="n">
        <f aca="false">IF(OR(A439="",G439="",H439=""),0,G439*IF(H439="Business",IF(A439&lt;DATE(2026,7,1),0.725,0.76),IF(OR(H439="Medical",H439="Military move"),IF(A439&lt;DATE(2026,7,1),0.205,0.235),IF(H439="Charity",0.14,0))))</f>
        <v>0</v>
      </c>
      <c r="J439" s="34"/>
      <c r="K439" s="30"/>
      <c r="L439" s="32"/>
    </row>
    <row r="440" customFormat="false" ht="15" hidden="false" customHeight="false" outlineLevel="0" collapsed="false">
      <c r="A440" s="29"/>
      <c r="B440" s="30"/>
      <c r="C440" s="30"/>
      <c r="D440" s="30"/>
      <c r="E440" s="30"/>
      <c r="F440" s="31"/>
      <c r="G440" s="31"/>
      <c r="H440" s="32"/>
      <c r="I440" s="33" t="n">
        <f aca="false">IF(OR(A440="",G440="",H440=""),0,G440*IF(H440="Business",IF(A440&lt;DATE(2026,7,1),0.725,0.76),IF(OR(H440="Medical",H440="Military move"),IF(A440&lt;DATE(2026,7,1),0.205,0.235),IF(H440="Charity",0.14,0))))</f>
        <v>0</v>
      </c>
      <c r="J440" s="34"/>
      <c r="K440" s="30"/>
      <c r="L440" s="32"/>
    </row>
    <row r="441" customFormat="false" ht="15" hidden="false" customHeight="false" outlineLevel="0" collapsed="false">
      <c r="A441" s="29"/>
      <c r="B441" s="30"/>
      <c r="C441" s="30"/>
      <c r="D441" s="30"/>
      <c r="E441" s="30"/>
      <c r="F441" s="31"/>
      <c r="G441" s="31"/>
      <c r="H441" s="32"/>
      <c r="I441" s="33" t="n">
        <f aca="false">IF(OR(A441="",G441="",H441=""),0,G441*IF(H441="Business",IF(A441&lt;DATE(2026,7,1),0.725,0.76),IF(OR(H441="Medical",H441="Military move"),IF(A441&lt;DATE(2026,7,1),0.205,0.235),IF(H441="Charity",0.14,0))))</f>
        <v>0</v>
      </c>
      <c r="J441" s="34"/>
      <c r="K441" s="30"/>
      <c r="L441" s="32"/>
    </row>
    <row r="442" customFormat="false" ht="15" hidden="false" customHeight="false" outlineLevel="0" collapsed="false">
      <c r="A442" s="29"/>
      <c r="B442" s="30"/>
      <c r="C442" s="30"/>
      <c r="D442" s="30"/>
      <c r="E442" s="30"/>
      <c r="F442" s="31"/>
      <c r="G442" s="31"/>
      <c r="H442" s="32"/>
      <c r="I442" s="33" t="n">
        <f aca="false">IF(OR(A442="",G442="",H442=""),0,G442*IF(H442="Business",IF(A442&lt;DATE(2026,7,1),0.725,0.76),IF(OR(H442="Medical",H442="Military move"),IF(A442&lt;DATE(2026,7,1),0.205,0.235),IF(H442="Charity",0.14,0))))</f>
        <v>0</v>
      </c>
      <c r="J442" s="34"/>
      <c r="K442" s="30"/>
      <c r="L442" s="32"/>
    </row>
    <row r="443" customFormat="false" ht="15" hidden="false" customHeight="false" outlineLevel="0" collapsed="false">
      <c r="A443" s="29"/>
      <c r="B443" s="30"/>
      <c r="C443" s="30"/>
      <c r="D443" s="30"/>
      <c r="E443" s="30"/>
      <c r="F443" s="31"/>
      <c r="G443" s="31"/>
      <c r="H443" s="32"/>
      <c r="I443" s="33" t="n">
        <f aca="false">IF(OR(A443="",G443="",H443=""),0,G443*IF(H443="Business",IF(A443&lt;DATE(2026,7,1),0.725,0.76),IF(OR(H443="Medical",H443="Military move"),IF(A443&lt;DATE(2026,7,1),0.205,0.235),IF(H443="Charity",0.14,0))))</f>
        <v>0</v>
      </c>
      <c r="J443" s="34"/>
      <c r="K443" s="30"/>
      <c r="L443" s="32"/>
    </row>
    <row r="444" customFormat="false" ht="15" hidden="false" customHeight="false" outlineLevel="0" collapsed="false">
      <c r="A444" s="29"/>
      <c r="B444" s="30"/>
      <c r="C444" s="30"/>
      <c r="D444" s="30"/>
      <c r="E444" s="30"/>
      <c r="F444" s="31"/>
      <c r="G444" s="31"/>
      <c r="H444" s="32"/>
      <c r="I444" s="33" t="n">
        <f aca="false">IF(OR(A444="",G444="",H444=""),0,G444*IF(H444="Business",IF(A444&lt;DATE(2026,7,1),0.725,0.76),IF(OR(H444="Medical",H444="Military move"),IF(A444&lt;DATE(2026,7,1),0.205,0.235),IF(H444="Charity",0.14,0))))</f>
        <v>0</v>
      </c>
      <c r="J444" s="34"/>
      <c r="K444" s="30"/>
      <c r="L444" s="32"/>
    </row>
    <row r="445" customFormat="false" ht="15" hidden="false" customHeight="false" outlineLevel="0" collapsed="false">
      <c r="A445" s="29"/>
      <c r="B445" s="30"/>
      <c r="C445" s="30"/>
      <c r="D445" s="30"/>
      <c r="E445" s="30"/>
      <c r="F445" s="31"/>
      <c r="G445" s="31"/>
      <c r="H445" s="32"/>
      <c r="I445" s="33" t="n">
        <f aca="false">IF(OR(A445="",G445="",H445=""),0,G445*IF(H445="Business",IF(A445&lt;DATE(2026,7,1),0.725,0.76),IF(OR(H445="Medical",H445="Military move"),IF(A445&lt;DATE(2026,7,1),0.205,0.235),IF(H445="Charity",0.14,0))))</f>
        <v>0</v>
      </c>
      <c r="J445" s="34"/>
      <c r="K445" s="30"/>
      <c r="L445" s="32"/>
    </row>
    <row r="446" customFormat="false" ht="15" hidden="false" customHeight="false" outlineLevel="0" collapsed="false">
      <c r="A446" s="29"/>
      <c r="B446" s="30"/>
      <c r="C446" s="30"/>
      <c r="D446" s="30"/>
      <c r="E446" s="30"/>
      <c r="F446" s="31"/>
      <c r="G446" s="31"/>
      <c r="H446" s="32"/>
      <c r="I446" s="33" t="n">
        <f aca="false">IF(OR(A446="",G446="",H446=""),0,G446*IF(H446="Business",IF(A446&lt;DATE(2026,7,1),0.725,0.76),IF(OR(H446="Medical",H446="Military move"),IF(A446&lt;DATE(2026,7,1),0.205,0.235),IF(H446="Charity",0.14,0))))</f>
        <v>0</v>
      </c>
      <c r="J446" s="34"/>
      <c r="K446" s="30"/>
      <c r="L446" s="32"/>
    </row>
    <row r="447" customFormat="false" ht="15" hidden="false" customHeight="false" outlineLevel="0" collapsed="false">
      <c r="A447" s="29"/>
      <c r="B447" s="30"/>
      <c r="C447" s="30"/>
      <c r="D447" s="30"/>
      <c r="E447" s="30"/>
      <c r="F447" s="31"/>
      <c r="G447" s="31"/>
      <c r="H447" s="32"/>
      <c r="I447" s="33" t="n">
        <f aca="false">IF(OR(A447="",G447="",H447=""),0,G447*IF(H447="Business",IF(A447&lt;DATE(2026,7,1),0.725,0.76),IF(OR(H447="Medical",H447="Military move"),IF(A447&lt;DATE(2026,7,1),0.205,0.235),IF(H447="Charity",0.14,0))))</f>
        <v>0</v>
      </c>
      <c r="J447" s="34"/>
      <c r="K447" s="30"/>
      <c r="L447" s="32"/>
    </row>
    <row r="448" customFormat="false" ht="15" hidden="false" customHeight="false" outlineLevel="0" collapsed="false">
      <c r="A448" s="29"/>
      <c r="B448" s="30"/>
      <c r="C448" s="30"/>
      <c r="D448" s="30"/>
      <c r="E448" s="30"/>
      <c r="F448" s="31"/>
      <c r="G448" s="31"/>
      <c r="H448" s="32"/>
      <c r="I448" s="33" t="n">
        <f aca="false">IF(OR(A448="",G448="",H448=""),0,G448*IF(H448="Business",IF(A448&lt;DATE(2026,7,1),0.725,0.76),IF(OR(H448="Medical",H448="Military move"),IF(A448&lt;DATE(2026,7,1),0.205,0.235),IF(H448="Charity",0.14,0))))</f>
        <v>0</v>
      </c>
      <c r="J448" s="34"/>
      <c r="K448" s="30"/>
      <c r="L448" s="32"/>
    </row>
    <row r="449" customFormat="false" ht="15" hidden="false" customHeight="false" outlineLevel="0" collapsed="false">
      <c r="A449" s="29"/>
      <c r="B449" s="30"/>
      <c r="C449" s="30"/>
      <c r="D449" s="30"/>
      <c r="E449" s="30"/>
      <c r="F449" s="31"/>
      <c r="G449" s="31"/>
      <c r="H449" s="32"/>
      <c r="I449" s="33" t="n">
        <f aca="false">IF(OR(A449="",G449="",H449=""),0,G449*IF(H449="Business",IF(A449&lt;DATE(2026,7,1),0.725,0.76),IF(OR(H449="Medical",H449="Military move"),IF(A449&lt;DATE(2026,7,1),0.205,0.235),IF(H449="Charity",0.14,0))))</f>
        <v>0</v>
      </c>
      <c r="J449" s="34"/>
      <c r="K449" s="30"/>
      <c r="L449" s="32"/>
    </row>
    <row r="450" customFormat="false" ht="15" hidden="false" customHeight="false" outlineLevel="0" collapsed="false">
      <c r="A450" s="29"/>
      <c r="B450" s="30"/>
      <c r="C450" s="30"/>
      <c r="D450" s="30"/>
      <c r="E450" s="30"/>
      <c r="F450" s="31"/>
      <c r="G450" s="31"/>
      <c r="H450" s="32"/>
      <c r="I450" s="33" t="n">
        <f aca="false">IF(OR(A450="",G450="",H450=""),0,G450*IF(H450="Business",IF(A450&lt;DATE(2026,7,1),0.725,0.76),IF(OR(H450="Medical",H450="Military move"),IF(A450&lt;DATE(2026,7,1),0.205,0.235),IF(H450="Charity",0.14,0))))</f>
        <v>0</v>
      </c>
      <c r="J450" s="34"/>
      <c r="K450" s="30"/>
      <c r="L450" s="32"/>
    </row>
    <row r="451" customFormat="false" ht="15" hidden="false" customHeight="false" outlineLevel="0" collapsed="false">
      <c r="A451" s="29"/>
      <c r="B451" s="30"/>
      <c r="C451" s="30"/>
      <c r="D451" s="30"/>
      <c r="E451" s="30"/>
      <c r="F451" s="31"/>
      <c r="G451" s="31"/>
      <c r="H451" s="32"/>
      <c r="I451" s="33" t="n">
        <f aca="false">IF(OR(A451="",G451="",H451=""),0,G451*IF(H451="Business",IF(A451&lt;DATE(2026,7,1),0.725,0.76),IF(OR(H451="Medical",H451="Military move"),IF(A451&lt;DATE(2026,7,1),0.205,0.235),IF(H451="Charity",0.14,0))))</f>
        <v>0</v>
      </c>
      <c r="J451" s="34"/>
      <c r="K451" s="30"/>
      <c r="L451" s="32"/>
    </row>
    <row r="452" customFormat="false" ht="15" hidden="false" customHeight="false" outlineLevel="0" collapsed="false">
      <c r="A452" s="29"/>
      <c r="B452" s="30"/>
      <c r="C452" s="30"/>
      <c r="D452" s="30"/>
      <c r="E452" s="30"/>
      <c r="F452" s="31"/>
      <c r="G452" s="31"/>
      <c r="H452" s="32"/>
      <c r="I452" s="33" t="n">
        <f aca="false">IF(OR(A452="",G452="",H452=""),0,G452*IF(H452="Business",IF(A452&lt;DATE(2026,7,1),0.725,0.76),IF(OR(H452="Medical",H452="Military move"),IF(A452&lt;DATE(2026,7,1),0.205,0.235),IF(H452="Charity",0.14,0))))</f>
        <v>0</v>
      </c>
      <c r="J452" s="34"/>
      <c r="K452" s="30"/>
      <c r="L452" s="32"/>
    </row>
    <row r="453" customFormat="false" ht="15" hidden="false" customHeight="false" outlineLevel="0" collapsed="false">
      <c r="A453" s="29"/>
      <c r="B453" s="30"/>
      <c r="C453" s="30"/>
      <c r="D453" s="30"/>
      <c r="E453" s="30"/>
      <c r="F453" s="31"/>
      <c r="G453" s="31"/>
      <c r="H453" s="32"/>
      <c r="I453" s="33" t="n">
        <f aca="false">IF(OR(A453="",G453="",H453=""),0,G453*IF(H453="Business",IF(A453&lt;DATE(2026,7,1),0.725,0.76),IF(OR(H453="Medical",H453="Military move"),IF(A453&lt;DATE(2026,7,1),0.205,0.235),IF(H453="Charity",0.14,0))))</f>
        <v>0</v>
      </c>
      <c r="J453" s="34"/>
      <c r="K453" s="30"/>
      <c r="L453" s="32"/>
    </row>
    <row r="454" customFormat="false" ht="15" hidden="false" customHeight="false" outlineLevel="0" collapsed="false">
      <c r="A454" s="29"/>
      <c r="B454" s="30"/>
      <c r="C454" s="30"/>
      <c r="D454" s="30"/>
      <c r="E454" s="30"/>
      <c r="F454" s="31"/>
      <c r="G454" s="31"/>
      <c r="H454" s="32"/>
      <c r="I454" s="33" t="n">
        <f aca="false">IF(OR(A454="",G454="",H454=""),0,G454*IF(H454="Business",IF(A454&lt;DATE(2026,7,1),0.725,0.76),IF(OR(H454="Medical",H454="Military move"),IF(A454&lt;DATE(2026,7,1),0.205,0.235),IF(H454="Charity",0.14,0))))</f>
        <v>0</v>
      </c>
      <c r="J454" s="34"/>
      <c r="K454" s="30"/>
      <c r="L454" s="32"/>
    </row>
    <row r="455" customFormat="false" ht="15" hidden="false" customHeight="false" outlineLevel="0" collapsed="false">
      <c r="A455" s="29"/>
      <c r="B455" s="30"/>
      <c r="C455" s="30"/>
      <c r="D455" s="30"/>
      <c r="E455" s="30"/>
      <c r="F455" s="31"/>
      <c r="G455" s="31"/>
      <c r="H455" s="32"/>
      <c r="I455" s="33" t="n">
        <f aca="false">IF(OR(A455="",G455="",H455=""),0,G455*IF(H455="Business",IF(A455&lt;DATE(2026,7,1),0.725,0.76),IF(OR(H455="Medical",H455="Military move"),IF(A455&lt;DATE(2026,7,1),0.205,0.235),IF(H455="Charity",0.14,0))))</f>
        <v>0</v>
      </c>
      <c r="J455" s="34"/>
      <c r="K455" s="30"/>
      <c r="L455" s="32"/>
    </row>
    <row r="456" customFormat="false" ht="15" hidden="false" customHeight="false" outlineLevel="0" collapsed="false">
      <c r="A456" s="29"/>
      <c r="B456" s="30"/>
      <c r="C456" s="30"/>
      <c r="D456" s="30"/>
      <c r="E456" s="30"/>
      <c r="F456" s="31"/>
      <c r="G456" s="31"/>
      <c r="H456" s="32"/>
      <c r="I456" s="33" t="n">
        <f aca="false">IF(OR(A456="",G456="",H456=""),0,G456*IF(H456="Business",IF(A456&lt;DATE(2026,7,1),0.725,0.76),IF(OR(H456="Medical",H456="Military move"),IF(A456&lt;DATE(2026,7,1),0.205,0.235),IF(H456="Charity",0.14,0))))</f>
        <v>0</v>
      </c>
      <c r="J456" s="34"/>
      <c r="K456" s="30"/>
      <c r="L456" s="32"/>
    </row>
    <row r="457" customFormat="false" ht="15" hidden="false" customHeight="false" outlineLevel="0" collapsed="false">
      <c r="A457" s="29"/>
      <c r="B457" s="30"/>
      <c r="C457" s="30"/>
      <c r="D457" s="30"/>
      <c r="E457" s="30"/>
      <c r="F457" s="31"/>
      <c r="G457" s="31"/>
      <c r="H457" s="32"/>
      <c r="I457" s="33" t="n">
        <f aca="false">IF(OR(A457="",G457="",H457=""),0,G457*IF(H457="Business",IF(A457&lt;DATE(2026,7,1),0.725,0.76),IF(OR(H457="Medical",H457="Military move"),IF(A457&lt;DATE(2026,7,1),0.205,0.235),IF(H457="Charity",0.14,0))))</f>
        <v>0</v>
      </c>
      <c r="J457" s="34"/>
      <c r="K457" s="30"/>
      <c r="L457" s="32"/>
    </row>
    <row r="458" customFormat="false" ht="15" hidden="false" customHeight="false" outlineLevel="0" collapsed="false">
      <c r="A458" s="29"/>
      <c r="B458" s="30"/>
      <c r="C458" s="30"/>
      <c r="D458" s="30"/>
      <c r="E458" s="30"/>
      <c r="F458" s="31"/>
      <c r="G458" s="31"/>
      <c r="H458" s="32"/>
      <c r="I458" s="33" t="n">
        <f aca="false">IF(OR(A458="",G458="",H458=""),0,G458*IF(H458="Business",IF(A458&lt;DATE(2026,7,1),0.725,0.76),IF(OR(H458="Medical",H458="Military move"),IF(A458&lt;DATE(2026,7,1),0.205,0.235),IF(H458="Charity",0.14,0))))</f>
        <v>0</v>
      </c>
      <c r="J458" s="34"/>
      <c r="K458" s="30"/>
      <c r="L458" s="32"/>
    </row>
    <row r="459" customFormat="false" ht="15" hidden="false" customHeight="false" outlineLevel="0" collapsed="false">
      <c r="A459" s="29"/>
      <c r="B459" s="30"/>
      <c r="C459" s="30"/>
      <c r="D459" s="30"/>
      <c r="E459" s="30"/>
      <c r="F459" s="31"/>
      <c r="G459" s="31"/>
      <c r="H459" s="32"/>
      <c r="I459" s="33" t="n">
        <f aca="false">IF(OR(A459="",G459="",H459=""),0,G459*IF(H459="Business",IF(A459&lt;DATE(2026,7,1),0.725,0.76),IF(OR(H459="Medical",H459="Military move"),IF(A459&lt;DATE(2026,7,1),0.205,0.235),IF(H459="Charity",0.14,0))))</f>
        <v>0</v>
      </c>
      <c r="J459" s="34"/>
      <c r="K459" s="30"/>
      <c r="L459" s="32"/>
    </row>
    <row r="460" customFormat="false" ht="15" hidden="false" customHeight="false" outlineLevel="0" collapsed="false">
      <c r="A460" s="29"/>
      <c r="B460" s="30"/>
      <c r="C460" s="30"/>
      <c r="D460" s="30"/>
      <c r="E460" s="30"/>
      <c r="F460" s="31"/>
      <c r="G460" s="31"/>
      <c r="H460" s="32"/>
      <c r="I460" s="33" t="n">
        <f aca="false">IF(OR(A460="",G460="",H460=""),0,G460*IF(H460="Business",IF(A460&lt;DATE(2026,7,1),0.725,0.76),IF(OR(H460="Medical",H460="Military move"),IF(A460&lt;DATE(2026,7,1),0.205,0.235),IF(H460="Charity",0.14,0))))</f>
        <v>0</v>
      </c>
      <c r="J460" s="34"/>
      <c r="K460" s="30"/>
      <c r="L460" s="32"/>
    </row>
    <row r="461" customFormat="false" ht="15" hidden="false" customHeight="false" outlineLevel="0" collapsed="false">
      <c r="A461" s="29"/>
      <c r="B461" s="30"/>
      <c r="C461" s="30"/>
      <c r="D461" s="30"/>
      <c r="E461" s="30"/>
      <c r="F461" s="31"/>
      <c r="G461" s="31"/>
      <c r="H461" s="32"/>
      <c r="I461" s="33" t="n">
        <f aca="false">IF(OR(A461="",G461="",H461=""),0,G461*IF(H461="Business",IF(A461&lt;DATE(2026,7,1),0.725,0.76),IF(OR(H461="Medical",H461="Military move"),IF(A461&lt;DATE(2026,7,1),0.205,0.235),IF(H461="Charity",0.14,0))))</f>
        <v>0</v>
      </c>
      <c r="J461" s="34"/>
      <c r="K461" s="30"/>
      <c r="L461" s="32"/>
    </row>
    <row r="462" customFormat="false" ht="15" hidden="false" customHeight="false" outlineLevel="0" collapsed="false">
      <c r="A462" s="29"/>
      <c r="B462" s="30"/>
      <c r="C462" s="30"/>
      <c r="D462" s="30"/>
      <c r="E462" s="30"/>
      <c r="F462" s="31"/>
      <c r="G462" s="31"/>
      <c r="H462" s="32"/>
      <c r="I462" s="33" t="n">
        <f aca="false">IF(OR(A462="",G462="",H462=""),0,G462*IF(H462="Business",IF(A462&lt;DATE(2026,7,1),0.725,0.76),IF(OR(H462="Medical",H462="Military move"),IF(A462&lt;DATE(2026,7,1),0.205,0.235),IF(H462="Charity",0.14,0))))</f>
        <v>0</v>
      </c>
      <c r="J462" s="34"/>
      <c r="K462" s="30"/>
      <c r="L462" s="32"/>
    </row>
    <row r="463" customFormat="false" ht="15" hidden="false" customHeight="false" outlineLevel="0" collapsed="false">
      <c r="A463" s="29"/>
      <c r="B463" s="30"/>
      <c r="C463" s="30"/>
      <c r="D463" s="30"/>
      <c r="E463" s="30"/>
      <c r="F463" s="31"/>
      <c r="G463" s="31"/>
      <c r="H463" s="32"/>
      <c r="I463" s="33" t="n">
        <f aca="false">IF(OR(A463="",G463="",H463=""),0,G463*IF(H463="Business",IF(A463&lt;DATE(2026,7,1),0.725,0.76),IF(OR(H463="Medical",H463="Military move"),IF(A463&lt;DATE(2026,7,1),0.205,0.235),IF(H463="Charity",0.14,0))))</f>
        <v>0</v>
      </c>
      <c r="J463" s="34"/>
      <c r="K463" s="30"/>
      <c r="L463" s="32"/>
    </row>
    <row r="464" customFormat="false" ht="15" hidden="false" customHeight="false" outlineLevel="0" collapsed="false">
      <c r="A464" s="29"/>
      <c r="B464" s="30"/>
      <c r="C464" s="30"/>
      <c r="D464" s="30"/>
      <c r="E464" s="30"/>
      <c r="F464" s="31"/>
      <c r="G464" s="31"/>
      <c r="H464" s="32"/>
      <c r="I464" s="33" t="n">
        <f aca="false">IF(OR(A464="",G464="",H464=""),0,G464*IF(H464="Business",IF(A464&lt;DATE(2026,7,1),0.725,0.76),IF(OR(H464="Medical",H464="Military move"),IF(A464&lt;DATE(2026,7,1),0.205,0.235),IF(H464="Charity",0.14,0))))</f>
        <v>0</v>
      </c>
      <c r="J464" s="34"/>
      <c r="K464" s="30"/>
      <c r="L464" s="32"/>
    </row>
    <row r="465" customFormat="false" ht="15" hidden="false" customHeight="false" outlineLevel="0" collapsed="false">
      <c r="A465" s="29"/>
      <c r="B465" s="30"/>
      <c r="C465" s="30"/>
      <c r="D465" s="30"/>
      <c r="E465" s="30"/>
      <c r="F465" s="31"/>
      <c r="G465" s="31"/>
      <c r="H465" s="32"/>
      <c r="I465" s="33" t="n">
        <f aca="false">IF(OR(A465="",G465="",H465=""),0,G465*IF(H465="Business",IF(A465&lt;DATE(2026,7,1),0.725,0.76),IF(OR(H465="Medical",H465="Military move"),IF(A465&lt;DATE(2026,7,1),0.205,0.235),IF(H465="Charity",0.14,0))))</f>
        <v>0</v>
      </c>
      <c r="J465" s="34"/>
      <c r="K465" s="30"/>
      <c r="L465" s="32"/>
    </row>
    <row r="466" customFormat="false" ht="15" hidden="false" customHeight="false" outlineLevel="0" collapsed="false">
      <c r="A466" s="29"/>
      <c r="B466" s="30"/>
      <c r="C466" s="30"/>
      <c r="D466" s="30"/>
      <c r="E466" s="30"/>
      <c r="F466" s="31"/>
      <c r="G466" s="31"/>
      <c r="H466" s="32"/>
      <c r="I466" s="33" t="n">
        <f aca="false">IF(OR(A466="",G466="",H466=""),0,G466*IF(H466="Business",IF(A466&lt;DATE(2026,7,1),0.725,0.76),IF(OR(H466="Medical",H466="Military move"),IF(A466&lt;DATE(2026,7,1),0.205,0.235),IF(H466="Charity",0.14,0))))</f>
        <v>0</v>
      </c>
      <c r="J466" s="34"/>
      <c r="K466" s="30"/>
      <c r="L466" s="32"/>
    </row>
    <row r="467" customFormat="false" ht="15" hidden="false" customHeight="false" outlineLevel="0" collapsed="false">
      <c r="A467" s="29"/>
      <c r="B467" s="30"/>
      <c r="C467" s="30"/>
      <c r="D467" s="30"/>
      <c r="E467" s="30"/>
      <c r="F467" s="31"/>
      <c r="G467" s="31"/>
      <c r="H467" s="32"/>
      <c r="I467" s="33" t="n">
        <f aca="false">IF(OR(A467="",G467="",H467=""),0,G467*IF(H467="Business",IF(A467&lt;DATE(2026,7,1),0.725,0.76),IF(OR(H467="Medical",H467="Military move"),IF(A467&lt;DATE(2026,7,1),0.205,0.235),IF(H467="Charity",0.14,0))))</f>
        <v>0</v>
      </c>
      <c r="J467" s="34"/>
      <c r="K467" s="30"/>
      <c r="L467" s="32"/>
    </row>
    <row r="468" customFormat="false" ht="15" hidden="false" customHeight="false" outlineLevel="0" collapsed="false">
      <c r="A468" s="29"/>
      <c r="B468" s="30"/>
      <c r="C468" s="30"/>
      <c r="D468" s="30"/>
      <c r="E468" s="30"/>
      <c r="F468" s="31"/>
      <c r="G468" s="31"/>
      <c r="H468" s="32"/>
      <c r="I468" s="33" t="n">
        <f aca="false">IF(OR(A468="",G468="",H468=""),0,G468*IF(H468="Business",IF(A468&lt;DATE(2026,7,1),0.725,0.76),IF(OR(H468="Medical",H468="Military move"),IF(A468&lt;DATE(2026,7,1),0.205,0.235),IF(H468="Charity",0.14,0))))</f>
        <v>0</v>
      </c>
      <c r="J468" s="34"/>
      <c r="K468" s="30"/>
      <c r="L468" s="32"/>
    </row>
    <row r="469" customFormat="false" ht="15" hidden="false" customHeight="false" outlineLevel="0" collapsed="false">
      <c r="A469" s="29"/>
      <c r="B469" s="30"/>
      <c r="C469" s="30"/>
      <c r="D469" s="30"/>
      <c r="E469" s="30"/>
      <c r="F469" s="31"/>
      <c r="G469" s="31"/>
      <c r="H469" s="32"/>
      <c r="I469" s="33" t="n">
        <f aca="false">IF(OR(A469="",G469="",H469=""),0,G469*IF(H469="Business",IF(A469&lt;DATE(2026,7,1),0.725,0.76),IF(OR(H469="Medical",H469="Military move"),IF(A469&lt;DATE(2026,7,1),0.205,0.235),IF(H469="Charity",0.14,0))))</f>
        <v>0</v>
      </c>
      <c r="J469" s="34"/>
      <c r="K469" s="30"/>
      <c r="L469" s="32"/>
    </row>
    <row r="470" customFormat="false" ht="15" hidden="false" customHeight="false" outlineLevel="0" collapsed="false">
      <c r="A470" s="29"/>
      <c r="B470" s="30"/>
      <c r="C470" s="30"/>
      <c r="D470" s="30"/>
      <c r="E470" s="30"/>
      <c r="F470" s="31"/>
      <c r="G470" s="31"/>
      <c r="H470" s="32"/>
      <c r="I470" s="33" t="n">
        <f aca="false">IF(OR(A470="",G470="",H470=""),0,G470*IF(H470="Business",IF(A470&lt;DATE(2026,7,1),0.725,0.76),IF(OR(H470="Medical",H470="Military move"),IF(A470&lt;DATE(2026,7,1),0.205,0.235),IF(H470="Charity",0.14,0))))</f>
        <v>0</v>
      </c>
      <c r="J470" s="34"/>
      <c r="K470" s="30"/>
      <c r="L470" s="32"/>
    </row>
    <row r="471" customFormat="false" ht="15" hidden="false" customHeight="false" outlineLevel="0" collapsed="false">
      <c r="A471" s="29"/>
      <c r="B471" s="30"/>
      <c r="C471" s="30"/>
      <c r="D471" s="30"/>
      <c r="E471" s="30"/>
      <c r="F471" s="31"/>
      <c r="G471" s="31"/>
      <c r="H471" s="32"/>
      <c r="I471" s="33" t="n">
        <f aca="false">IF(OR(A471="",G471="",H471=""),0,G471*IF(H471="Business",IF(A471&lt;DATE(2026,7,1),0.725,0.76),IF(OR(H471="Medical",H471="Military move"),IF(A471&lt;DATE(2026,7,1),0.205,0.235),IF(H471="Charity",0.14,0))))</f>
        <v>0</v>
      </c>
      <c r="J471" s="34"/>
      <c r="K471" s="30"/>
      <c r="L471" s="32"/>
    </row>
    <row r="472" customFormat="false" ht="15" hidden="false" customHeight="false" outlineLevel="0" collapsed="false">
      <c r="A472" s="29"/>
      <c r="B472" s="30"/>
      <c r="C472" s="30"/>
      <c r="D472" s="30"/>
      <c r="E472" s="30"/>
      <c r="F472" s="31"/>
      <c r="G472" s="31"/>
      <c r="H472" s="32"/>
      <c r="I472" s="33" t="n">
        <f aca="false">IF(OR(A472="",G472="",H472=""),0,G472*IF(H472="Business",IF(A472&lt;DATE(2026,7,1),0.725,0.76),IF(OR(H472="Medical",H472="Military move"),IF(A472&lt;DATE(2026,7,1),0.205,0.235),IF(H472="Charity",0.14,0))))</f>
        <v>0</v>
      </c>
      <c r="J472" s="34"/>
      <c r="K472" s="30"/>
      <c r="L472" s="32"/>
    </row>
    <row r="473" customFormat="false" ht="15" hidden="false" customHeight="false" outlineLevel="0" collapsed="false">
      <c r="A473" s="29"/>
      <c r="B473" s="30"/>
      <c r="C473" s="30"/>
      <c r="D473" s="30"/>
      <c r="E473" s="30"/>
      <c r="F473" s="31"/>
      <c r="G473" s="31"/>
      <c r="H473" s="32"/>
      <c r="I473" s="33" t="n">
        <f aca="false">IF(OR(A473="",G473="",H473=""),0,G473*IF(H473="Business",IF(A473&lt;DATE(2026,7,1),0.725,0.76),IF(OR(H473="Medical",H473="Military move"),IF(A473&lt;DATE(2026,7,1),0.205,0.235),IF(H473="Charity",0.14,0))))</f>
        <v>0</v>
      </c>
      <c r="J473" s="34"/>
      <c r="K473" s="30"/>
      <c r="L473" s="32"/>
    </row>
    <row r="474" customFormat="false" ht="15" hidden="false" customHeight="false" outlineLevel="0" collapsed="false">
      <c r="A474" s="29"/>
      <c r="B474" s="30"/>
      <c r="C474" s="30"/>
      <c r="D474" s="30"/>
      <c r="E474" s="30"/>
      <c r="F474" s="31"/>
      <c r="G474" s="31"/>
      <c r="H474" s="32"/>
      <c r="I474" s="33" t="n">
        <f aca="false">IF(OR(A474="",G474="",H474=""),0,G474*IF(H474="Business",IF(A474&lt;DATE(2026,7,1),0.725,0.76),IF(OR(H474="Medical",H474="Military move"),IF(A474&lt;DATE(2026,7,1),0.205,0.235),IF(H474="Charity",0.14,0))))</f>
        <v>0</v>
      </c>
      <c r="J474" s="34"/>
      <c r="K474" s="30"/>
      <c r="L474" s="32"/>
    </row>
    <row r="475" customFormat="false" ht="15" hidden="false" customHeight="false" outlineLevel="0" collapsed="false">
      <c r="A475" s="29"/>
      <c r="B475" s="30"/>
      <c r="C475" s="30"/>
      <c r="D475" s="30"/>
      <c r="E475" s="30"/>
      <c r="F475" s="31"/>
      <c r="G475" s="31"/>
      <c r="H475" s="32"/>
      <c r="I475" s="33" t="n">
        <f aca="false">IF(OR(A475="",G475="",H475=""),0,G475*IF(H475="Business",IF(A475&lt;DATE(2026,7,1),0.725,0.76),IF(OR(H475="Medical",H475="Military move"),IF(A475&lt;DATE(2026,7,1),0.205,0.235),IF(H475="Charity",0.14,0))))</f>
        <v>0</v>
      </c>
      <c r="J475" s="34"/>
      <c r="K475" s="30"/>
      <c r="L475" s="32"/>
    </row>
    <row r="476" customFormat="false" ht="15" hidden="false" customHeight="false" outlineLevel="0" collapsed="false">
      <c r="A476" s="29"/>
      <c r="B476" s="30"/>
      <c r="C476" s="30"/>
      <c r="D476" s="30"/>
      <c r="E476" s="30"/>
      <c r="F476" s="31"/>
      <c r="G476" s="31"/>
      <c r="H476" s="32"/>
      <c r="I476" s="33" t="n">
        <f aca="false">IF(OR(A476="",G476="",H476=""),0,G476*IF(H476="Business",IF(A476&lt;DATE(2026,7,1),0.725,0.76),IF(OR(H476="Medical",H476="Military move"),IF(A476&lt;DATE(2026,7,1),0.205,0.235),IF(H476="Charity",0.14,0))))</f>
        <v>0</v>
      </c>
      <c r="J476" s="34"/>
      <c r="K476" s="30"/>
      <c r="L476" s="32"/>
    </row>
    <row r="477" customFormat="false" ht="15" hidden="false" customHeight="false" outlineLevel="0" collapsed="false">
      <c r="A477" s="29"/>
      <c r="B477" s="30"/>
      <c r="C477" s="30"/>
      <c r="D477" s="30"/>
      <c r="E477" s="30"/>
      <c r="F477" s="31"/>
      <c r="G477" s="31"/>
      <c r="H477" s="32"/>
      <c r="I477" s="33" t="n">
        <f aca="false">IF(OR(A477="",G477="",H477=""),0,G477*IF(H477="Business",IF(A477&lt;DATE(2026,7,1),0.725,0.76),IF(OR(H477="Medical",H477="Military move"),IF(A477&lt;DATE(2026,7,1),0.205,0.235),IF(H477="Charity",0.14,0))))</f>
        <v>0</v>
      </c>
      <c r="J477" s="34"/>
      <c r="K477" s="30"/>
      <c r="L477" s="32"/>
    </row>
    <row r="478" customFormat="false" ht="15" hidden="false" customHeight="false" outlineLevel="0" collapsed="false">
      <c r="A478" s="29"/>
      <c r="B478" s="30"/>
      <c r="C478" s="30"/>
      <c r="D478" s="30"/>
      <c r="E478" s="30"/>
      <c r="F478" s="31"/>
      <c r="G478" s="31"/>
      <c r="H478" s="32"/>
      <c r="I478" s="33" t="n">
        <f aca="false">IF(OR(A478="",G478="",H478=""),0,G478*IF(H478="Business",IF(A478&lt;DATE(2026,7,1),0.725,0.76),IF(OR(H478="Medical",H478="Military move"),IF(A478&lt;DATE(2026,7,1),0.205,0.235),IF(H478="Charity",0.14,0))))</f>
        <v>0</v>
      </c>
      <c r="J478" s="34"/>
      <c r="K478" s="30"/>
      <c r="L478" s="32"/>
    </row>
    <row r="479" customFormat="false" ht="15" hidden="false" customHeight="false" outlineLevel="0" collapsed="false">
      <c r="A479" s="29"/>
      <c r="B479" s="30"/>
      <c r="C479" s="30"/>
      <c r="D479" s="30"/>
      <c r="E479" s="30"/>
      <c r="F479" s="31"/>
      <c r="G479" s="31"/>
      <c r="H479" s="32"/>
      <c r="I479" s="33" t="n">
        <f aca="false">IF(OR(A479="",G479="",H479=""),0,G479*IF(H479="Business",IF(A479&lt;DATE(2026,7,1),0.725,0.76),IF(OR(H479="Medical",H479="Military move"),IF(A479&lt;DATE(2026,7,1),0.205,0.235),IF(H479="Charity",0.14,0))))</f>
        <v>0</v>
      </c>
      <c r="J479" s="34"/>
      <c r="K479" s="30"/>
      <c r="L479" s="32"/>
    </row>
    <row r="480" customFormat="false" ht="15" hidden="false" customHeight="false" outlineLevel="0" collapsed="false">
      <c r="A480" s="29"/>
      <c r="B480" s="30"/>
      <c r="C480" s="30"/>
      <c r="D480" s="30"/>
      <c r="E480" s="30"/>
      <c r="F480" s="31"/>
      <c r="G480" s="31"/>
      <c r="H480" s="32"/>
      <c r="I480" s="33" t="n">
        <f aca="false">IF(OR(A480="",G480="",H480=""),0,G480*IF(H480="Business",IF(A480&lt;DATE(2026,7,1),0.725,0.76),IF(OR(H480="Medical",H480="Military move"),IF(A480&lt;DATE(2026,7,1),0.205,0.235),IF(H480="Charity",0.14,0))))</f>
        <v>0</v>
      </c>
      <c r="J480" s="34"/>
      <c r="K480" s="30"/>
      <c r="L480" s="32"/>
    </row>
    <row r="481" customFormat="false" ht="15" hidden="false" customHeight="false" outlineLevel="0" collapsed="false">
      <c r="A481" s="29"/>
      <c r="B481" s="30"/>
      <c r="C481" s="30"/>
      <c r="D481" s="30"/>
      <c r="E481" s="30"/>
      <c r="F481" s="31"/>
      <c r="G481" s="31"/>
      <c r="H481" s="32"/>
      <c r="I481" s="33" t="n">
        <f aca="false">IF(OR(A481="",G481="",H481=""),0,G481*IF(H481="Business",IF(A481&lt;DATE(2026,7,1),0.725,0.76),IF(OR(H481="Medical",H481="Military move"),IF(A481&lt;DATE(2026,7,1),0.205,0.235),IF(H481="Charity",0.14,0))))</f>
        <v>0</v>
      </c>
      <c r="J481" s="34"/>
      <c r="K481" s="30"/>
      <c r="L481" s="32"/>
    </row>
    <row r="482" customFormat="false" ht="15" hidden="false" customHeight="false" outlineLevel="0" collapsed="false">
      <c r="A482" s="29"/>
      <c r="B482" s="30"/>
      <c r="C482" s="30"/>
      <c r="D482" s="30"/>
      <c r="E482" s="30"/>
      <c r="F482" s="31"/>
      <c r="G482" s="31"/>
      <c r="H482" s="32"/>
      <c r="I482" s="33" t="n">
        <f aca="false">IF(OR(A482="",G482="",H482=""),0,G482*IF(H482="Business",IF(A482&lt;DATE(2026,7,1),0.725,0.76),IF(OR(H482="Medical",H482="Military move"),IF(A482&lt;DATE(2026,7,1),0.205,0.235),IF(H482="Charity",0.14,0))))</f>
        <v>0</v>
      </c>
      <c r="J482" s="34"/>
      <c r="K482" s="30"/>
      <c r="L482" s="32"/>
    </row>
    <row r="483" customFormat="false" ht="15" hidden="false" customHeight="false" outlineLevel="0" collapsed="false">
      <c r="A483" s="29"/>
      <c r="B483" s="30"/>
      <c r="C483" s="30"/>
      <c r="D483" s="30"/>
      <c r="E483" s="30"/>
      <c r="F483" s="31"/>
      <c r="G483" s="31"/>
      <c r="H483" s="32"/>
      <c r="I483" s="33" t="n">
        <f aca="false">IF(OR(A483="",G483="",H483=""),0,G483*IF(H483="Business",IF(A483&lt;DATE(2026,7,1),0.725,0.76),IF(OR(H483="Medical",H483="Military move"),IF(A483&lt;DATE(2026,7,1),0.205,0.235),IF(H483="Charity",0.14,0))))</f>
        <v>0</v>
      </c>
      <c r="J483" s="34"/>
      <c r="K483" s="30"/>
      <c r="L483" s="32"/>
    </row>
    <row r="484" customFormat="false" ht="15" hidden="false" customHeight="false" outlineLevel="0" collapsed="false">
      <c r="A484" s="29"/>
      <c r="B484" s="30"/>
      <c r="C484" s="30"/>
      <c r="D484" s="30"/>
      <c r="E484" s="30"/>
      <c r="F484" s="31"/>
      <c r="G484" s="31"/>
      <c r="H484" s="32"/>
      <c r="I484" s="33" t="n">
        <f aca="false">IF(OR(A484="",G484="",H484=""),0,G484*IF(H484="Business",IF(A484&lt;DATE(2026,7,1),0.725,0.76),IF(OR(H484="Medical",H484="Military move"),IF(A484&lt;DATE(2026,7,1),0.205,0.235),IF(H484="Charity",0.14,0))))</f>
        <v>0</v>
      </c>
      <c r="J484" s="34"/>
      <c r="K484" s="30"/>
      <c r="L484" s="32"/>
    </row>
    <row r="485" customFormat="false" ht="15" hidden="false" customHeight="false" outlineLevel="0" collapsed="false">
      <c r="A485" s="29"/>
      <c r="B485" s="30"/>
      <c r="C485" s="30"/>
      <c r="D485" s="30"/>
      <c r="E485" s="30"/>
      <c r="F485" s="31"/>
      <c r="G485" s="31"/>
      <c r="H485" s="32"/>
      <c r="I485" s="33" t="n">
        <f aca="false">IF(OR(A485="",G485="",H485=""),0,G485*IF(H485="Business",IF(A485&lt;DATE(2026,7,1),0.725,0.76),IF(OR(H485="Medical",H485="Military move"),IF(A485&lt;DATE(2026,7,1),0.205,0.235),IF(H485="Charity",0.14,0))))</f>
        <v>0</v>
      </c>
      <c r="J485" s="34"/>
      <c r="K485" s="30"/>
      <c r="L485" s="32"/>
    </row>
    <row r="486" customFormat="false" ht="15" hidden="false" customHeight="false" outlineLevel="0" collapsed="false">
      <c r="A486" s="29"/>
      <c r="B486" s="30"/>
      <c r="C486" s="30"/>
      <c r="D486" s="30"/>
      <c r="E486" s="30"/>
      <c r="F486" s="31"/>
      <c r="G486" s="31"/>
      <c r="H486" s="32"/>
      <c r="I486" s="33" t="n">
        <f aca="false">IF(OR(A486="",G486="",H486=""),0,G486*IF(H486="Business",IF(A486&lt;DATE(2026,7,1),0.725,0.76),IF(OR(H486="Medical",H486="Military move"),IF(A486&lt;DATE(2026,7,1),0.205,0.235),IF(H486="Charity",0.14,0))))</f>
        <v>0</v>
      </c>
      <c r="J486" s="34"/>
      <c r="K486" s="30"/>
      <c r="L486" s="32"/>
    </row>
    <row r="487" customFormat="false" ht="15" hidden="false" customHeight="false" outlineLevel="0" collapsed="false">
      <c r="A487" s="29"/>
      <c r="B487" s="30"/>
      <c r="C487" s="30"/>
      <c r="D487" s="30"/>
      <c r="E487" s="30"/>
      <c r="F487" s="31"/>
      <c r="G487" s="31"/>
      <c r="H487" s="32"/>
      <c r="I487" s="33" t="n">
        <f aca="false">IF(OR(A487="",G487="",H487=""),0,G487*IF(H487="Business",IF(A487&lt;DATE(2026,7,1),0.725,0.76),IF(OR(H487="Medical",H487="Military move"),IF(A487&lt;DATE(2026,7,1),0.205,0.235),IF(H487="Charity",0.14,0))))</f>
        <v>0</v>
      </c>
      <c r="J487" s="34"/>
      <c r="K487" s="30"/>
      <c r="L487" s="32"/>
    </row>
    <row r="488" customFormat="false" ht="15" hidden="false" customHeight="false" outlineLevel="0" collapsed="false">
      <c r="A488" s="29"/>
      <c r="B488" s="30"/>
      <c r="C488" s="30"/>
      <c r="D488" s="30"/>
      <c r="E488" s="30"/>
      <c r="F488" s="31"/>
      <c r="G488" s="31"/>
      <c r="H488" s="32"/>
      <c r="I488" s="33" t="n">
        <f aca="false">IF(OR(A488="",G488="",H488=""),0,G488*IF(H488="Business",IF(A488&lt;DATE(2026,7,1),0.725,0.76),IF(OR(H488="Medical",H488="Military move"),IF(A488&lt;DATE(2026,7,1),0.205,0.235),IF(H488="Charity",0.14,0))))</f>
        <v>0</v>
      </c>
      <c r="J488" s="34"/>
      <c r="K488" s="30"/>
      <c r="L488" s="32"/>
    </row>
    <row r="489" customFormat="false" ht="15" hidden="false" customHeight="false" outlineLevel="0" collapsed="false">
      <c r="A489" s="29"/>
      <c r="B489" s="30"/>
      <c r="C489" s="30"/>
      <c r="D489" s="30"/>
      <c r="E489" s="30"/>
      <c r="F489" s="31"/>
      <c r="G489" s="31"/>
      <c r="H489" s="32"/>
      <c r="I489" s="33" t="n">
        <f aca="false">IF(OR(A489="",G489="",H489=""),0,G489*IF(H489="Business",IF(A489&lt;DATE(2026,7,1),0.725,0.76),IF(OR(H489="Medical",H489="Military move"),IF(A489&lt;DATE(2026,7,1),0.205,0.235),IF(H489="Charity",0.14,0))))</f>
        <v>0</v>
      </c>
      <c r="J489" s="34"/>
      <c r="K489" s="30"/>
      <c r="L489" s="32"/>
    </row>
    <row r="490" customFormat="false" ht="15" hidden="false" customHeight="false" outlineLevel="0" collapsed="false">
      <c r="A490" s="29"/>
      <c r="B490" s="30"/>
      <c r="C490" s="30"/>
      <c r="D490" s="30"/>
      <c r="E490" s="30"/>
      <c r="F490" s="31"/>
      <c r="G490" s="31"/>
      <c r="H490" s="32"/>
      <c r="I490" s="33" t="n">
        <f aca="false">IF(OR(A490="",G490="",H490=""),0,G490*IF(H490="Business",IF(A490&lt;DATE(2026,7,1),0.725,0.76),IF(OR(H490="Medical",H490="Military move"),IF(A490&lt;DATE(2026,7,1),0.205,0.235),IF(H490="Charity",0.14,0))))</f>
        <v>0</v>
      </c>
      <c r="J490" s="34"/>
      <c r="K490" s="30"/>
      <c r="L490" s="32"/>
    </row>
    <row r="491" customFormat="false" ht="15" hidden="false" customHeight="false" outlineLevel="0" collapsed="false">
      <c r="A491" s="29"/>
      <c r="B491" s="30"/>
      <c r="C491" s="30"/>
      <c r="D491" s="30"/>
      <c r="E491" s="30"/>
      <c r="F491" s="31"/>
      <c r="G491" s="31"/>
      <c r="H491" s="32"/>
      <c r="I491" s="33" t="n">
        <f aca="false">IF(OR(A491="",G491="",H491=""),0,G491*IF(H491="Business",IF(A491&lt;DATE(2026,7,1),0.725,0.76),IF(OR(H491="Medical",H491="Military move"),IF(A491&lt;DATE(2026,7,1),0.205,0.235),IF(H491="Charity",0.14,0))))</f>
        <v>0</v>
      </c>
      <c r="J491" s="34"/>
      <c r="K491" s="30"/>
      <c r="L491" s="32"/>
    </row>
    <row r="492" customFormat="false" ht="15" hidden="false" customHeight="false" outlineLevel="0" collapsed="false">
      <c r="A492" s="29"/>
      <c r="B492" s="30"/>
      <c r="C492" s="30"/>
      <c r="D492" s="30"/>
      <c r="E492" s="30"/>
      <c r="F492" s="31"/>
      <c r="G492" s="31"/>
      <c r="H492" s="32"/>
      <c r="I492" s="33" t="n">
        <f aca="false">IF(OR(A492="",G492="",H492=""),0,G492*IF(H492="Business",IF(A492&lt;DATE(2026,7,1),0.725,0.76),IF(OR(H492="Medical",H492="Military move"),IF(A492&lt;DATE(2026,7,1),0.205,0.235),IF(H492="Charity",0.14,0))))</f>
        <v>0</v>
      </c>
      <c r="J492" s="34"/>
      <c r="K492" s="30"/>
      <c r="L492" s="32"/>
    </row>
    <row r="493" customFormat="false" ht="15" hidden="false" customHeight="false" outlineLevel="0" collapsed="false">
      <c r="A493" s="29"/>
      <c r="B493" s="30"/>
      <c r="C493" s="30"/>
      <c r="D493" s="30"/>
      <c r="E493" s="30"/>
      <c r="F493" s="31"/>
      <c r="G493" s="31"/>
      <c r="H493" s="32"/>
      <c r="I493" s="33" t="n">
        <f aca="false">IF(OR(A493="",G493="",H493=""),0,G493*IF(H493="Business",IF(A493&lt;DATE(2026,7,1),0.725,0.76),IF(OR(H493="Medical",H493="Military move"),IF(A493&lt;DATE(2026,7,1),0.205,0.235),IF(H493="Charity",0.14,0))))</f>
        <v>0</v>
      </c>
      <c r="J493" s="34"/>
      <c r="K493" s="30"/>
      <c r="L493" s="32"/>
    </row>
    <row r="494" customFormat="false" ht="15" hidden="false" customHeight="false" outlineLevel="0" collapsed="false">
      <c r="A494" s="29"/>
      <c r="B494" s="30"/>
      <c r="C494" s="30"/>
      <c r="D494" s="30"/>
      <c r="E494" s="30"/>
      <c r="F494" s="31"/>
      <c r="G494" s="31"/>
      <c r="H494" s="32"/>
      <c r="I494" s="33" t="n">
        <f aca="false">IF(OR(A494="",G494="",H494=""),0,G494*IF(H494="Business",IF(A494&lt;DATE(2026,7,1),0.725,0.76),IF(OR(H494="Medical",H494="Military move"),IF(A494&lt;DATE(2026,7,1),0.205,0.235),IF(H494="Charity",0.14,0))))</f>
        <v>0</v>
      </c>
      <c r="J494" s="34"/>
      <c r="K494" s="30"/>
      <c r="L494" s="32"/>
    </row>
    <row r="495" customFormat="false" ht="15" hidden="false" customHeight="false" outlineLevel="0" collapsed="false">
      <c r="A495" s="29"/>
      <c r="B495" s="30"/>
      <c r="C495" s="30"/>
      <c r="D495" s="30"/>
      <c r="E495" s="30"/>
      <c r="F495" s="31"/>
      <c r="G495" s="31"/>
      <c r="H495" s="32"/>
      <c r="I495" s="33" t="n">
        <f aca="false">IF(OR(A495="",G495="",H495=""),0,G495*IF(H495="Business",IF(A495&lt;DATE(2026,7,1),0.725,0.76),IF(OR(H495="Medical",H495="Military move"),IF(A495&lt;DATE(2026,7,1),0.205,0.235),IF(H495="Charity",0.14,0))))</f>
        <v>0</v>
      </c>
      <c r="J495" s="34"/>
      <c r="K495" s="30"/>
      <c r="L495" s="32"/>
    </row>
    <row r="496" customFormat="false" ht="15" hidden="false" customHeight="false" outlineLevel="0" collapsed="false">
      <c r="A496" s="29"/>
      <c r="B496" s="30"/>
      <c r="C496" s="30"/>
      <c r="D496" s="30"/>
      <c r="E496" s="30"/>
      <c r="F496" s="31"/>
      <c r="G496" s="31"/>
      <c r="H496" s="32"/>
      <c r="I496" s="33" t="n">
        <f aca="false">IF(OR(A496="",G496="",H496=""),0,G496*IF(H496="Business",IF(A496&lt;DATE(2026,7,1),0.725,0.76),IF(OR(H496="Medical",H496="Military move"),IF(A496&lt;DATE(2026,7,1),0.205,0.235),IF(H496="Charity",0.14,0))))</f>
        <v>0</v>
      </c>
      <c r="J496" s="34"/>
      <c r="K496" s="30"/>
      <c r="L496" s="32"/>
    </row>
    <row r="497" customFormat="false" ht="15" hidden="false" customHeight="false" outlineLevel="0" collapsed="false">
      <c r="A497" s="29"/>
      <c r="B497" s="30"/>
      <c r="C497" s="30"/>
      <c r="D497" s="30"/>
      <c r="E497" s="30"/>
      <c r="F497" s="31"/>
      <c r="G497" s="31"/>
      <c r="H497" s="32"/>
      <c r="I497" s="33" t="n">
        <f aca="false">IF(OR(A497="",G497="",H497=""),0,G497*IF(H497="Business",IF(A497&lt;DATE(2026,7,1),0.725,0.76),IF(OR(H497="Medical",H497="Military move"),IF(A497&lt;DATE(2026,7,1),0.205,0.235),IF(H497="Charity",0.14,0))))</f>
        <v>0</v>
      </c>
      <c r="J497" s="34"/>
      <c r="K497" s="30"/>
      <c r="L497" s="32"/>
    </row>
    <row r="498" customFormat="false" ht="15" hidden="false" customHeight="false" outlineLevel="0" collapsed="false">
      <c r="A498" s="29"/>
      <c r="B498" s="30"/>
      <c r="C498" s="30"/>
      <c r="D498" s="30"/>
      <c r="E498" s="30"/>
      <c r="F498" s="31"/>
      <c r="G498" s="31"/>
      <c r="H498" s="32"/>
      <c r="I498" s="33" t="n">
        <f aca="false">IF(OR(A498="",G498="",H498=""),0,G498*IF(H498="Business",IF(A498&lt;DATE(2026,7,1),0.725,0.76),IF(OR(H498="Medical",H498="Military move"),IF(A498&lt;DATE(2026,7,1),0.205,0.235),IF(H498="Charity",0.14,0))))</f>
        <v>0</v>
      </c>
      <c r="J498" s="34"/>
      <c r="K498" s="30"/>
      <c r="L498" s="32"/>
    </row>
    <row r="499" customFormat="false" ht="15" hidden="false" customHeight="false" outlineLevel="0" collapsed="false">
      <c r="A499" s="29"/>
      <c r="B499" s="30"/>
      <c r="C499" s="30"/>
      <c r="D499" s="30"/>
      <c r="E499" s="30"/>
      <c r="F499" s="31"/>
      <c r="G499" s="31"/>
      <c r="H499" s="32"/>
      <c r="I499" s="33" t="n">
        <f aca="false">IF(OR(A499="",G499="",H499=""),0,G499*IF(H499="Business",IF(A499&lt;DATE(2026,7,1),0.725,0.76),IF(OR(H499="Medical",H499="Military move"),IF(A499&lt;DATE(2026,7,1),0.205,0.235),IF(H499="Charity",0.14,0))))</f>
        <v>0</v>
      </c>
      <c r="J499" s="34"/>
      <c r="K499" s="30"/>
      <c r="L499" s="32"/>
    </row>
    <row r="500" customFormat="false" ht="15" hidden="false" customHeight="false" outlineLevel="0" collapsed="false">
      <c r="A500" s="29"/>
      <c r="B500" s="30"/>
      <c r="C500" s="30"/>
      <c r="D500" s="30"/>
      <c r="E500" s="30"/>
      <c r="F500" s="31"/>
      <c r="G500" s="31"/>
      <c r="H500" s="32"/>
      <c r="I500" s="33" t="n">
        <f aca="false">IF(OR(A500="",G500="",H500=""),0,G500*IF(H500="Business",IF(A500&lt;DATE(2026,7,1),0.725,0.76),IF(OR(H500="Medical",H500="Military move"),IF(A500&lt;DATE(2026,7,1),0.205,0.235),IF(H500="Charity",0.14,0))))</f>
        <v>0</v>
      </c>
      <c r="J500" s="34"/>
      <c r="K500" s="30"/>
      <c r="L500" s="32"/>
    </row>
    <row r="501" customFormat="false" ht="15" hidden="false" customHeight="false" outlineLevel="0" collapsed="false">
      <c r="A501" s="29"/>
      <c r="B501" s="30"/>
      <c r="C501" s="30"/>
      <c r="D501" s="30"/>
      <c r="E501" s="30"/>
      <c r="F501" s="31"/>
      <c r="G501" s="31"/>
      <c r="H501" s="32"/>
      <c r="I501" s="33" t="n">
        <f aca="false">IF(OR(A501="",G501="",H501=""),0,G501*IF(H501="Business",IF(A501&lt;DATE(2026,7,1),0.725,0.76),IF(OR(H501="Medical",H501="Military move"),IF(A501&lt;DATE(2026,7,1),0.205,0.235),IF(H501="Charity",0.14,0))))</f>
        <v>0</v>
      </c>
      <c r="J501" s="34"/>
      <c r="K501" s="30"/>
      <c r="L501" s="32"/>
    </row>
    <row r="502" customFormat="false" ht="15" hidden="false" customHeight="false" outlineLevel="0" collapsed="false">
      <c r="A502" s="29"/>
      <c r="B502" s="30"/>
      <c r="C502" s="30"/>
      <c r="D502" s="30"/>
      <c r="E502" s="30"/>
      <c r="F502" s="31"/>
      <c r="G502" s="31"/>
      <c r="H502" s="32"/>
      <c r="I502" s="33" t="n">
        <f aca="false">IF(OR(A502="",G502="",H502=""),0,G502*IF(H502="Business",IF(A502&lt;DATE(2026,7,1),0.725,0.76),IF(OR(H502="Medical",H502="Military move"),IF(A502&lt;DATE(2026,7,1),0.205,0.235),IF(H502="Charity",0.14,0))))</f>
        <v>0</v>
      </c>
      <c r="J502" s="34"/>
      <c r="K502" s="30"/>
      <c r="L502" s="32"/>
    </row>
    <row r="503" customFormat="false" ht="15" hidden="false" customHeight="false" outlineLevel="0" collapsed="false">
      <c r="A503" s="29"/>
      <c r="B503" s="30"/>
      <c r="C503" s="30"/>
      <c r="D503" s="30"/>
      <c r="E503" s="30"/>
      <c r="F503" s="31"/>
      <c r="G503" s="31"/>
      <c r="H503" s="32"/>
      <c r="I503" s="33" t="n">
        <f aca="false">IF(OR(A503="",G503="",H503=""),0,G503*IF(H503="Business",IF(A503&lt;DATE(2026,7,1),0.725,0.76),IF(OR(H503="Medical",H503="Military move"),IF(A503&lt;DATE(2026,7,1),0.205,0.235),IF(H503="Charity",0.14,0))))</f>
        <v>0</v>
      </c>
      <c r="J503" s="34"/>
      <c r="K503" s="30"/>
      <c r="L503" s="32"/>
    </row>
    <row r="504" customFormat="false" ht="15" hidden="false" customHeight="false" outlineLevel="0" collapsed="false">
      <c r="A504" s="29"/>
      <c r="B504" s="30"/>
      <c r="C504" s="30"/>
      <c r="D504" s="30"/>
      <c r="E504" s="30"/>
      <c r="F504" s="31"/>
      <c r="G504" s="31"/>
      <c r="H504" s="32"/>
      <c r="I504" s="33" t="n">
        <f aca="false">IF(OR(A504="",G504="",H504=""),0,G504*IF(H504="Business",IF(A504&lt;DATE(2026,7,1),0.725,0.76),IF(OR(H504="Medical",H504="Military move"),IF(A504&lt;DATE(2026,7,1),0.205,0.235),IF(H504="Charity",0.14,0))))</f>
        <v>0</v>
      </c>
      <c r="J504" s="34"/>
      <c r="K504" s="30"/>
      <c r="L504" s="32"/>
    </row>
    <row r="505" customFormat="false" ht="15" hidden="false" customHeight="false" outlineLevel="0" collapsed="false">
      <c r="A505" s="29"/>
      <c r="B505" s="30"/>
      <c r="C505" s="30"/>
      <c r="D505" s="30"/>
      <c r="E505" s="30"/>
      <c r="F505" s="31"/>
      <c r="G505" s="31"/>
      <c r="H505" s="32"/>
      <c r="I505" s="33" t="n">
        <f aca="false">IF(OR(A505="",G505="",H505=""),0,G505*IF(H505="Business",IF(A505&lt;DATE(2026,7,1),0.725,0.76),IF(OR(H505="Medical",H505="Military move"),IF(A505&lt;DATE(2026,7,1),0.205,0.235),IF(H505="Charity",0.14,0))))</f>
        <v>0</v>
      </c>
      <c r="J505" s="34"/>
      <c r="K505" s="30"/>
      <c r="L505" s="32"/>
    </row>
    <row r="506" customFormat="false" ht="15" hidden="false" customHeight="false" outlineLevel="0" collapsed="false">
      <c r="A506" s="35"/>
      <c r="B506" s="36"/>
      <c r="C506" s="36"/>
      <c r="D506" s="36"/>
      <c r="E506" s="36"/>
      <c r="F506" s="37"/>
      <c r="G506" s="37"/>
      <c r="H506" s="38"/>
      <c r="I506" s="33" t="n">
        <f aca="false">IF(OR(A506="",G506="",H506=""),0,G506*IF(H506="Business",IF(A506&lt;DATE(2026,7,1),0.725,0.76),IF(OR(H506="Medical",H506="Military move"),IF(A506&lt;DATE(2026,7,1),0.205,0.235),IF(H506="Charity",0.14,0))))</f>
        <v>0</v>
      </c>
      <c r="J506" s="39"/>
      <c r="K506" s="36"/>
      <c r="L506" s="38"/>
    </row>
  </sheetData>
  <mergeCells count="2">
    <mergeCell ref="A1:K2"/>
    <mergeCell ref="A3:N3"/>
  </mergeCells>
  <conditionalFormatting sqref="K7:K506">
    <cfRule type="containsText" priority="2" operator="containsText" aboveAverage="0" equalAverage="0" bottom="0" percent="0" rank="0" text="No" dxfId="6">
      <formula>NOT(ISERROR(SEARCH("No",K7)))</formula>
    </cfRule>
  </conditionalFormatting>
  <dataValidations count="2">
    <dataValidation allowBlank="false" errorStyle="stop" operator="between" showDropDown="false" showErrorMessage="false" showInputMessage="false" sqref="H7:H506" type="list">
      <formula1>"Business,Medical,Charity,Military move,Commuting / Personal"</formula1>
      <formula2>0</formula2>
    </dataValidation>
    <dataValidation allowBlank="false" errorStyle="stop" operator="between" showDropDown="false" showErrorMessage="false" showInputMessage="false" sqref="K7:K506" type="list">
      <formula1>"Yes,No"</formula1>
      <formula2>0</formula2>
    </dataValidation>
  </dataValidation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tableParts>
    <tablePart r:id="rId2"/>
  </tablePar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J18"/>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14"/>
    <col collapsed="false" customWidth="true" hidden="false" outlineLevel="0" max="2" min="2" style="0" width="10"/>
    <col collapsed="false" customWidth="true" hidden="false" outlineLevel="0" max="3" min="3" style="0" width="14"/>
    <col collapsed="false" customWidth="true" hidden="false" outlineLevel="0" max="4" min="4" style="0" width="16"/>
    <col collapsed="false" customWidth="true" hidden="false" outlineLevel="0" max="5" min="5" style="0" width="20"/>
    <col collapsed="false" customWidth="true" hidden="false" outlineLevel="0" max="8" min="6" style="0" width="18"/>
    <col collapsed="false" customWidth="true" hidden="false" outlineLevel="0" max="9" min="9" style="0" width="34"/>
    <col collapsed="false" customWidth="true" hidden="false" outlineLevel="0" max="10" min="10" style="0" width="22"/>
  </cols>
  <sheetData>
    <row r="1" customFormat="false" ht="31" hidden="false" customHeight="true" outlineLevel="0" collapsed="false">
      <c r="A1" s="11" t="s">
        <v>51</v>
      </c>
      <c r="B1" s="11"/>
      <c r="C1" s="11"/>
      <c r="D1" s="11"/>
      <c r="E1" s="11"/>
      <c r="F1" s="11"/>
      <c r="G1" s="11"/>
      <c r="H1" s="11"/>
    </row>
    <row r="2" customFormat="false" ht="15" hidden="false" customHeight="false" outlineLevel="0" collapsed="false">
      <c r="A2" s="11"/>
      <c r="B2" s="11"/>
      <c r="C2" s="11"/>
      <c r="D2" s="11"/>
      <c r="E2" s="11"/>
      <c r="F2" s="11"/>
      <c r="G2" s="11"/>
      <c r="H2" s="11"/>
    </row>
    <row r="3" customFormat="false" ht="28" hidden="false" customHeight="true" outlineLevel="0" collapsed="false">
      <c r="A3" s="12" t="s">
        <v>52</v>
      </c>
      <c r="B3" s="12"/>
      <c r="C3" s="12"/>
      <c r="D3" s="12"/>
      <c r="E3" s="12"/>
      <c r="F3" s="12"/>
      <c r="G3" s="12"/>
      <c r="H3" s="12"/>
      <c r="I3" s="12"/>
      <c r="J3" s="12"/>
    </row>
    <row r="5" customFormat="false" ht="32" hidden="false" customHeight="true" outlineLevel="0" collapsed="false">
      <c r="A5" s="18" t="s">
        <v>40</v>
      </c>
      <c r="B5" s="18" t="s">
        <v>53</v>
      </c>
      <c r="C5" s="18" t="s">
        <v>54</v>
      </c>
      <c r="D5" s="18" t="s">
        <v>55</v>
      </c>
      <c r="E5" s="18" t="s">
        <v>56</v>
      </c>
      <c r="F5" s="18" t="s">
        <v>57</v>
      </c>
      <c r="G5" s="18" t="s">
        <v>58</v>
      </c>
      <c r="H5" s="18" t="s">
        <v>59</v>
      </c>
      <c r="I5" s="18" t="s">
        <v>60</v>
      </c>
      <c r="J5" s="18" t="s">
        <v>61</v>
      </c>
    </row>
    <row r="6" customFormat="false" ht="15" hidden="false" customHeight="false" outlineLevel="0" collapsed="false">
      <c r="A6" s="40"/>
      <c r="B6" s="24"/>
      <c r="C6" s="24"/>
      <c r="D6" s="24"/>
      <c r="E6" s="41"/>
      <c r="F6" s="25"/>
      <c r="G6" s="42"/>
      <c r="H6" s="43" t="n">
        <f aca="false">IF(OR(F6="",G6=""),0,G6-F6)</f>
        <v>0</v>
      </c>
      <c r="I6" s="40"/>
      <c r="J6" s="26"/>
    </row>
    <row r="7" customFormat="false" ht="15" hidden="false" customHeight="false" outlineLevel="0" collapsed="false">
      <c r="A7" s="44"/>
      <c r="B7" s="30"/>
      <c r="C7" s="30"/>
      <c r="D7" s="30"/>
      <c r="E7" s="45"/>
      <c r="F7" s="31"/>
      <c r="G7" s="46"/>
      <c r="H7" s="47" t="n">
        <f aca="false">IF(OR(F7="",G7=""),0,G7-F7)</f>
        <v>0</v>
      </c>
      <c r="I7" s="44"/>
      <c r="J7" s="32"/>
    </row>
    <row r="8" customFormat="false" ht="15" hidden="false" customHeight="false" outlineLevel="0" collapsed="false">
      <c r="A8" s="44"/>
      <c r="B8" s="30"/>
      <c r="C8" s="30"/>
      <c r="D8" s="30"/>
      <c r="E8" s="45"/>
      <c r="F8" s="31"/>
      <c r="G8" s="46"/>
      <c r="H8" s="47" t="n">
        <f aca="false">IF(OR(F8="",G8=""),0,G8-F8)</f>
        <v>0</v>
      </c>
      <c r="I8" s="44"/>
      <c r="J8" s="32"/>
    </row>
    <row r="9" customFormat="false" ht="15" hidden="false" customHeight="false" outlineLevel="0" collapsed="false">
      <c r="A9" s="44"/>
      <c r="B9" s="30"/>
      <c r="C9" s="30"/>
      <c r="D9" s="30"/>
      <c r="E9" s="45"/>
      <c r="F9" s="31"/>
      <c r="G9" s="46"/>
      <c r="H9" s="47" t="n">
        <f aca="false">IF(OR(F9="",G9=""),0,G9-F9)</f>
        <v>0</v>
      </c>
      <c r="I9" s="44"/>
      <c r="J9" s="32"/>
    </row>
    <row r="10" customFormat="false" ht="15" hidden="false" customHeight="false" outlineLevel="0" collapsed="false">
      <c r="A10" s="44"/>
      <c r="B10" s="30"/>
      <c r="C10" s="30"/>
      <c r="D10" s="30"/>
      <c r="E10" s="45"/>
      <c r="F10" s="31"/>
      <c r="G10" s="46"/>
      <c r="H10" s="47" t="n">
        <f aca="false">IF(OR(F10="",G10=""),0,G10-F10)</f>
        <v>0</v>
      </c>
      <c r="I10" s="44"/>
      <c r="J10" s="32"/>
    </row>
    <row r="11" customFormat="false" ht="15" hidden="false" customHeight="false" outlineLevel="0" collapsed="false">
      <c r="A11" s="44"/>
      <c r="B11" s="30"/>
      <c r="C11" s="30"/>
      <c r="D11" s="30"/>
      <c r="E11" s="45"/>
      <c r="F11" s="31"/>
      <c r="G11" s="46"/>
      <c r="H11" s="47" t="n">
        <f aca="false">IF(OR(F11="",G11=""),0,G11-F11)</f>
        <v>0</v>
      </c>
      <c r="I11" s="44"/>
      <c r="J11" s="32"/>
    </row>
    <row r="12" customFormat="false" ht="15" hidden="false" customHeight="false" outlineLevel="0" collapsed="false">
      <c r="A12" s="44"/>
      <c r="B12" s="30"/>
      <c r="C12" s="30"/>
      <c r="D12" s="30"/>
      <c r="E12" s="45"/>
      <c r="F12" s="31"/>
      <c r="G12" s="46"/>
      <c r="H12" s="47" t="n">
        <f aca="false">IF(OR(F12="",G12=""),0,G12-F12)</f>
        <v>0</v>
      </c>
      <c r="I12" s="44"/>
      <c r="J12" s="32"/>
    </row>
    <row r="13" customFormat="false" ht="15" hidden="false" customHeight="false" outlineLevel="0" collapsed="false">
      <c r="A13" s="44"/>
      <c r="B13" s="30"/>
      <c r="C13" s="30"/>
      <c r="D13" s="30"/>
      <c r="E13" s="45"/>
      <c r="F13" s="31"/>
      <c r="G13" s="46"/>
      <c r="H13" s="47" t="n">
        <f aca="false">IF(OR(F13="",G13=""),0,G13-F13)</f>
        <v>0</v>
      </c>
      <c r="I13" s="44"/>
      <c r="J13" s="32"/>
    </row>
    <row r="14" customFormat="false" ht="15" hidden="false" customHeight="false" outlineLevel="0" collapsed="false">
      <c r="A14" s="44"/>
      <c r="B14" s="30"/>
      <c r="C14" s="30"/>
      <c r="D14" s="30"/>
      <c r="E14" s="45"/>
      <c r="F14" s="31"/>
      <c r="G14" s="46"/>
      <c r="H14" s="47" t="n">
        <f aca="false">IF(OR(F14="",G14=""),0,G14-F14)</f>
        <v>0</v>
      </c>
      <c r="I14" s="44"/>
      <c r="J14" s="32"/>
    </row>
    <row r="15" customFormat="false" ht="15" hidden="false" customHeight="false" outlineLevel="0" collapsed="false">
      <c r="A15" s="48"/>
      <c r="B15" s="36"/>
      <c r="C15" s="36"/>
      <c r="D15" s="36"/>
      <c r="E15" s="49"/>
      <c r="F15" s="37"/>
      <c r="G15" s="50"/>
      <c r="H15" s="47" t="n">
        <f aca="false">IF(OR(F15="",G15=""),0,G15-F15)</f>
        <v>0</v>
      </c>
      <c r="I15" s="48"/>
      <c r="J15" s="38"/>
    </row>
    <row r="18" customFormat="false" ht="15" hidden="false" customHeight="false" outlineLevel="0" collapsed="false">
      <c r="A18" s="22" t="s">
        <v>36</v>
      </c>
      <c r="B18" s="22"/>
      <c r="C18" s="22"/>
      <c r="D18" s="22"/>
      <c r="E18" s="22"/>
      <c r="F18" s="22"/>
      <c r="G18" s="22"/>
      <c r="H18" s="22"/>
      <c r="I18" s="22"/>
      <c r="J18" s="22"/>
    </row>
  </sheetData>
  <mergeCells count="3">
    <mergeCell ref="A1:H2"/>
    <mergeCell ref="A3:J3"/>
    <mergeCell ref="A18:J18"/>
  </mergeCells>
  <dataValidations count="1">
    <dataValidation allowBlank="false" errorStyle="stop" operator="between" showDropDown="false" showErrorMessage="false" showInputMessage="false" sqref="J6:J15" type="list">
      <formula1>"Owned personally,Owned by business,Leased personally,Leased by business,Other"</formula1>
      <formula2>0</formula2>
    </dataValidation>
  </dataValidation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J19"/>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0" min="1" style="0" width="17"/>
  </cols>
  <sheetData>
    <row r="1" customFormat="false" ht="31" hidden="false" customHeight="true" outlineLevel="0" collapsed="false">
      <c r="A1" s="11" t="s">
        <v>62</v>
      </c>
      <c r="B1" s="11"/>
      <c r="C1" s="11"/>
      <c r="D1" s="11"/>
      <c r="E1" s="11"/>
      <c r="F1" s="11"/>
      <c r="G1" s="11"/>
      <c r="H1" s="11"/>
    </row>
    <row r="2" customFormat="false" ht="15" hidden="false" customHeight="false" outlineLevel="0" collapsed="false">
      <c r="A2" s="11"/>
      <c r="B2" s="11"/>
      <c r="C2" s="11"/>
      <c r="D2" s="11"/>
      <c r="E2" s="11"/>
      <c r="F2" s="11"/>
      <c r="G2" s="11"/>
      <c r="H2" s="11"/>
    </row>
    <row r="3" customFormat="false" ht="28" hidden="false" customHeight="true" outlineLevel="0" collapsed="false">
      <c r="A3" s="12" t="s">
        <v>63</v>
      </c>
      <c r="B3" s="12"/>
      <c r="C3" s="12"/>
      <c r="D3" s="12"/>
      <c r="E3" s="12"/>
      <c r="F3" s="12"/>
      <c r="G3" s="12"/>
      <c r="H3" s="12"/>
      <c r="I3" s="12"/>
      <c r="J3" s="12"/>
    </row>
    <row r="5" customFormat="false" ht="15" hidden="false" customHeight="false" outlineLevel="0" collapsed="false">
      <c r="A5" s="13" t="s">
        <v>64</v>
      </c>
      <c r="B5" s="13"/>
      <c r="C5" s="13"/>
      <c r="D5" s="13"/>
      <c r="E5" s="13"/>
      <c r="F5" s="13"/>
      <c r="G5" s="13"/>
      <c r="H5" s="13"/>
      <c r="I5" s="13"/>
      <c r="J5" s="13"/>
    </row>
    <row r="6" customFormat="false" ht="44" hidden="false" customHeight="true" outlineLevel="0" collapsed="false">
      <c r="A6" s="51" t="s">
        <v>65</v>
      </c>
      <c r="B6" s="51"/>
      <c r="C6" s="51"/>
      <c r="D6" s="51"/>
      <c r="E6" s="51"/>
      <c r="F6" s="51"/>
      <c r="G6" s="51"/>
      <c r="H6" s="51"/>
      <c r="I6" s="51"/>
      <c r="J6" s="51"/>
    </row>
    <row r="7" customFormat="false" ht="15" hidden="false" customHeight="false" outlineLevel="0" collapsed="false">
      <c r="A7" s="13" t="s">
        <v>66</v>
      </c>
      <c r="B7" s="13"/>
      <c r="C7" s="13"/>
      <c r="D7" s="13"/>
      <c r="E7" s="13"/>
      <c r="F7" s="13"/>
      <c r="G7" s="13"/>
      <c r="H7" s="13"/>
      <c r="I7" s="13"/>
      <c r="J7" s="13"/>
    </row>
    <row r="8" customFormat="false" ht="44" hidden="false" customHeight="true" outlineLevel="0" collapsed="false">
      <c r="A8" s="51" t="s">
        <v>67</v>
      </c>
      <c r="B8" s="51"/>
      <c r="C8" s="51"/>
      <c r="D8" s="51"/>
      <c r="E8" s="51"/>
      <c r="F8" s="51"/>
      <c r="G8" s="51"/>
      <c r="H8" s="51"/>
      <c r="I8" s="51"/>
      <c r="J8" s="51"/>
    </row>
    <row r="9" customFormat="false" ht="15" hidden="false" customHeight="false" outlineLevel="0" collapsed="false">
      <c r="A9" s="13" t="s">
        <v>68</v>
      </c>
      <c r="B9" s="13"/>
      <c r="C9" s="13"/>
      <c r="D9" s="13"/>
      <c r="E9" s="13"/>
      <c r="F9" s="13"/>
      <c r="G9" s="13"/>
      <c r="H9" s="13"/>
      <c r="I9" s="13"/>
      <c r="J9" s="13"/>
    </row>
    <row r="10" customFormat="false" ht="44" hidden="false" customHeight="true" outlineLevel="0" collapsed="false">
      <c r="A10" s="51" t="s">
        <v>69</v>
      </c>
      <c r="B10" s="51"/>
      <c r="C10" s="51"/>
      <c r="D10" s="51"/>
      <c r="E10" s="51"/>
      <c r="F10" s="51"/>
      <c r="G10" s="51"/>
      <c r="H10" s="51"/>
      <c r="I10" s="51"/>
      <c r="J10" s="51"/>
    </row>
    <row r="11" customFormat="false" ht="15" hidden="false" customHeight="false" outlineLevel="0" collapsed="false">
      <c r="A11" s="13" t="s">
        <v>70</v>
      </c>
      <c r="B11" s="13"/>
      <c r="C11" s="13"/>
      <c r="D11" s="13"/>
      <c r="E11" s="13"/>
      <c r="F11" s="13"/>
      <c r="G11" s="13"/>
      <c r="H11" s="13"/>
      <c r="I11" s="13"/>
      <c r="J11" s="13"/>
    </row>
    <row r="12" customFormat="false" ht="44" hidden="false" customHeight="true" outlineLevel="0" collapsed="false">
      <c r="A12" s="51" t="s">
        <v>71</v>
      </c>
      <c r="B12" s="51"/>
      <c r="C12" s="51"/>
      <c r="D12" s="51"/>
      <c r="E12" s="51"/>
      <c r="F12" s="51"/>
      <c r="G12" s="51"/>
      <c r="H12" s="51"/>
      <c r="I12" s="51"/>
      <c r="J12" s="51"/>
    </row>
    <row r="13" customFormat="false" ht="15" hidden="false" customHeight="false" outlineLevel="0" collapsed="false">
      <c r="A13" s="13" t="s">
        <v>72</v>
      </c>
      <c r="B13" s="13"/>
      <c r="C13" s="13"/>
      <c r="D13" s="13"/>
      <c r="E13" s="13"/>
      <c r="F13" s="13"/>
      <c r="G13" s="13"/>
      <c r="H13" s="13"/>
      <c r="I13" s="13"/>
      <c r="J13" s="13"/>
    </row>
    <row r="14" customFormat="false" ht="44" hidden="false" customHeight="true" outlineLevel="0" collapsed="false">
      <c r="A14" s="51" t="s">
        <v>73</v>
      </c>
      <c r="B14" s="51"/>
      <c r="C14" s="51"/>
      <c r="D14" s="51"/>
      <c r="E14" s="51"/>
      <c r="F14" s="51"/>
      <c r="G14" s="51"/>
      <c r="H14" s="51"/>
      <c r="I14" s="51"/>
      <c r="J14" s="51"/>
    </row>
    <row r="15" customFormat="false" ht="15" hidden="false" customHeight="false" outlineLevel="0" collapsed="false">
      <c r="A15" s="13" t="s">
        <v>74</v>
      </c>
      <c r="B15" s="13"/>
      <c r="C15" s="13"/>
      <c r="D15" s="13"/>
      <c r="E15" s="13"/>
      <c r="F15" s="13"/>
      <c r="G15" s="13"/>
      <c r="H15" s="13"/>
      <c r="I15" s="13"/>
      <c r="J15" s="13"/>
    </row>
    <row r="16" customFormat="false" ht="44" hidden="false" customHeight="true" outlineLevel="0" collapsed="false">
      <c r="A16" s="51" t="s">
        <v>75</v>
      </c>
      <c r="B16" s="51"/>
      <c r="C16" s="51"/>
      <c r="D16" s="51"/>
      <c r="E16" s="51"/>
      <c r="F16" s="51"/>
      <c r="G16" s="51"/>
      <c r="H16" s="51"/>
      <c r="I16" s="51"/>
      <c r="J16" s="51"/>
    </row>
    <row r="19" customFormat="false" ht="15" hidden="false" customHeight="false" outlineLevel="0" collapsed="false">
      <c r="A19" s="22" t="s">
        <v>36</v>
      </c>
      <c r="B19" s="22"/>
      <c r="C19" s="22"/>
      <c r="D19" s="22"/>
      <c r="E19" s="22"/>
      <c r="F19" s="22"/>
      <c r="G19" s="22"/>
      <c r="H19" s="22"/>
      <c r="I19" s="22"/>
      <c r="J19" s="22"/>
    </row>
  </sheetData>
  <mergeCells count="15">
    <mergeCell ref="A1:H2"/>
    <mergeCell ref="A3:J3"/>
    <mergeCell ref="A5:J5"/>
    <mergeCell ref="A6:J6"/>
    <mergeCell ref="A7:J7"/>
    <mergeCell ref="A8:J8"/>
    <mergeCell ref="A9:J9"/>
    <mergeCell ref="A10:J10"/>
    <mergeCell ref="A11:J11"/>
    <mergeCell ref="A12:J12"/>
    <mergeCell ref="A13:J13"/>
    <mergeCell ref="A14:J14"/>
    <mergeCell ref="A15:J15"/>
    <mergeCell ref="A16:J16"/>
    <mergeCell ref="A19:J19"/>
  </mergeCell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H11"/>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28"/>
    <col collapsed="false" customWidth="true" hidden="false" outlineLevel="0" max="2" min="2" style="0" width="42"/>
    <col collapsed="false" customWidth="true" hidden="false" outlineLevel="0" max="3" min="3" style="0" width="60"/>
  </cols>
  <sheetData>
    <row r="1" customFormat="false" ht="31" hidden="false" customHeight="true" outlineLevel="0" collapsed="false">
      <c r="A1" s="11" t="s">
        <v>76</v>
      </c>
      <c r="B1" s="11"/>
      <c r="C1" s="11"/>
      <c r="D1" s="11"/>
      <c r="E1" s="11"/>
      <c r="F1" s="11"/>
    </row>
    <row r="2" customFormat="false" ht="15" hidden="false" customHeight="false" outlineLevel="0" collapsed="false">
      <c r="A2" s="11"/>
      <c r="B2" s="11"/>
      <c r="C2" s="11"/>
      <c r="D2" s="11"/>
      <c r="E2" s="11"/>
      <c r="F2" s="11"/>
    </row>
    <row r="3" customFormat="false" ht="28" hidden="false" customHeight="true" outlineLevel="0" collapsed="false">
      <c r="A3" s="12" t="s">
        <v>77</v>
      </c>
      <c r="B3" s="12"/>
      <c r="C3" s="12"/>
      <c r="D3" s="12"/>
      <c r="E3" s="12"/>
      <c r="F3" s="12"/>
      <c r="G3" s="12"/>
      <c r="H3" s="12"/>
    </row>
    <row r="5" customFormat="false" ht="32" hidden="false" customHeight="true" outlineLevel="0" collapsed="false">
      <c r="A5" s="18" t="s">
        <v>78</v>
      </c>
      <c r="B5" s="18" t="s">
        <v>79</v>
      </c>
      <c r="C5" s="18" t="s">
        <v>80</v>
      </c>
    </row>
    <row r="6" customFormat="false" ht="42" hidden="false" customHeight="true" outlineLevel="0" collapsed="false">
      <c r="A6" s="52" t="s">
        <v>81</v>
      </c>
      <c r="B6" s="52" t="s">
        <v>82</v>
      </c>
      <c r="C6" s="53" t="s">
        <v>83</v>
      </c>
    </row>
    <row r="7" customFormat="false" ht="42" hidden="false" customHeight="true" outlineLevel="0" collapsed="false">
      <c r="A7" s="54" t="s">
        <v>84</v>
      </c>
      <c r="B7" s="54" t="s">
        <v>85</v>
      </c>
      <c r="C7" s="55" t="s">
        <v>86</v>
      </c>
    </row>
    <row r="8" customFormat="false" ht="42" hidden="false" customHeight="true" outlineLevel="0" collapsed="false">
      <c r="A8" s="54" t="s">
        <v>87</v>
      </c>
      <c r="B8" s="54" t="s">
        <v>88</v>
      </c>
      <c r="C8" s="55" t="s">
        <v>89</v>
      </c>
    </row>
    <row r="11" customFormat="false" ht="15" hidden="false" customHeight="false" outlineLevel="0" collapsed="false">
      <c r="A11" s="22" t="s">
        <v>36</v>
      </c>
      <c r="B11" s="22"/>
      <c r="C11" s="22"/>
      <c r="D11" s="22"/>
      <c r="E11" s="22"/>
      <c r="F11" s="22"/>
      <c r="G11" s="22"/>
      <c r="H11" s="22"/>
    </row>
  </sheetData>
  <mergeCells count="3">
    <mergeCell ref="A1:F2"/>
    <mergeCell ref="A3:H3"/>
    <mergeCell ref="A11:H11"/>
  </mergeCell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docProps/app.xml><?xml version="1.0" encoding="utf-8"?>
<Properties xmlns="http://schemas.openxmlformats.org/officeDocument/2006/extended-properties" xmlns:vt="http://schemas.openxmlformats.org/officeDocument/2006/docPropsVTypes">
  <Template/>
  <TotalTime>0</TotalTime>
  <Application>LibreOfficeDev/26.8.0.0.alpha0$Linux_X86_64 LibreOffice_project/2c87e51eeaa2b413ff4ae097b2705eea1995d8e5</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
  <dc:language>en-US</dc:language>
  <cp:lastModifiedBy/>
  <cp:revision>0</cp:revision>
  <dc:subject/>
  <dc:title/>
</cp:coreProperties>
</file>